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19\"/>
    </mc:Choice>
  </mc:AlternateContent>
  <bookViews>
    <workbookView xWindow="0" yWindow="0" windowWidth="24000" windowHeight="9735" tabRatio="835"/>
  </bookViews>
  <sheets>
    <sheet name="3x40l standard" sheetId="1" r:id="rId1"/>
    <sheet name="60l lamades M, N" sheetId="3" r:id="rId2"/>
    <sheet name="30+30l liikuv märk mehed" sheetId="4" r:id="rId3"/>
    <sheet name="30+30l spordipüstol N" sheetId="5" r:id="rId4"/>
    <sheet name="olümpiakiirlaskmine" sheetId="6" r:id="rId5"/>
    <sheet name="40l õhupüss naised" sheetId="7" r:id="rId6"/>
    <sheet name="60l õhupüstol mehed" sheetId="8" r:id="rId7"/>
    <sheet name="40l õhupüstol naised" sheetId="9" r:id="rId8"/>
    <sheet name="kohtunikud" sheetId="10" r:id="rId9"/>
  </sheets>
  <definedNames>
    <definedName name="_xlnm.Print_Area" localSheetId="5">'40l õhupüss naised'!$A$1:$K$18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5" i="3" l="1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J18" i="7"/>
  <c r="J17" i="7"/>
  <c r="J16" i="7"/>
  <c r="J15" i="7"/>
  <c r="J14" i="7"/>
  <c r="J13" i="7"/>
  <c r="J12" i="7"/>
  <c r="J11" i="7"/>
  <c r="J10" i="7"/>
  <c r="J9" i="7"/>
  <c r="J8" i="7"/>
  <c r="J7" i="7"/>
  <c r="N16" i="6"/>
  <c r="M16" i="6"/>
  <c r="I16" i="6"/>
  <c r="M15" i="6"/>
  <c r="N15" i="6" s="1"/>
  <c r="I15" i="6"/>
  <c r="M14" i="6"/>
  <c r="I14" i="6"/>
  <c r="N14" i="6" s="1"/>
  <c r="M13" i="6"/>
  <c r="I13" i="6"/>
  <c r="N13" i="6" s="1"/>
  <c r="N12" i="6"/>
  <c r="M12" i="6"/>
  <c r="I12" i="6"/>
  <c r="M11" i="6"/>
  <c r="N11" i="6" s="1"/>
  <c r="I11" i="6"/>
  <c r="M10" i="6"/>
  <c r="I10" i="6"/>
  <c r="N10" i="6" s="1"/>
  <c r="M9" i="6"/>
  <c r="I9" i="6"/>
  <c r="N9" i="6" s="1"/>
  <c r="N8" i="6"/>
  <c r="M8" i="6"/>
  <c r="I8" i="6"/>
  <c r="M7" i="6"/>
  <c r="N7" i="6" s="1"/>
  <c r="I7" i="6"/>
  <c r="M21" i="5"/>
  <c r="I21" i="5"/>
  <c r="N21" i="5" s="1"/>
  <c r="M19" i="5"/>
  <c r="I19" i="5"/>
  <c r="N19" i="5" s="1"/>
  <c r="N18" i="5"/>
  <c r="M18" i="5"/>
  <c r="I18" i="5"/>
  <c r="M17" i="5"/>
  <c r="N17" i="5" s="1"/>
  <c r="I17" i="5"/>
  <c r="M16" i="5"/>
  <c r="I16" i="5"/>
  <c r="N16" i="5" s="1"/>
  <c r="M15" i="5"/>
  <c r="I15" i="5"/>
  <c r="N15" i="5" s="1"/>
  <c r="N14" i="5"/>
  <c r="M14" i="5"/>
  <c r="I14" i="5"/>
  <c r="M13" i="5"/>
  <c r="N13" i="5" s="1"/>
  <c r="I13" i="5"/>
  <c r="M12" i="5"/>
  <c r="I12" i="5"/>
  <c r="N12" i="5" s="1"/>
  <c r="M11" i="5"/>
  <c r="I11" i="5"/>
  <c r="N11" i="5" s="1"/>
  <c r="N10" i="5"/>
  <c r="M10" i="5"/>
  <c r="I10" i="5"/>
  <c r="M9" i="5"/>
  <c r="N9" i="5" s="1"/>
  <c r="I9" i="5"/>
  <c r="M8" i="5"/>
  <c r="I8" i="5"/>
  <c r="N8" i="5" s="1"/>
  <c r="M7" i="5"/>
  <c r="I7" i="5"/>
  <c r="N7" i="5" s="1"/>
  <c r="N21" i="4"/>
  <c r="M21" i="4"/>
  <c r="I21" i="4"/>
  <c r="M20" i="4"/>
  <c r="N20" i="4" s="1"/>
  <c r="I20" i="4"/>
  <c r="M19" i="4"/>
  <c r="I19" i="4"/>
  <c r="N19" i="4" s="1"/>
  <c r="M17" i="4"/>
  <c r="I17" i="4"/>
  <c r="N17" i="4" s="1"/>
  <c r="N16" i="4"/>
  <c r="M16" i="4"/>
  <c r="I16" i="4"/>
  <c r="M15" i="4"/>
  <c r="N15" i="4" s="1"/>
  <c r="I15" i="4"/>
  <c r="M14" i="4"/>
  <c r="I14" i="4"/>
  <c r="N14" i="4" s="1"/>
  <c r="M13" i="4"/>
  <c r="I13" i="4"/>
  <c r="N13" i="4" s="1"/>
  <c r="N12" i="4"/>
  <c r="M12" i="4"/>
  <c r="I12" i="4"/>
  <c r="M11" i="4"/>
  <c r="N11" i="4" s="1"/>
  <c r="I11" i="4"/>
  <c r="M10" i="4"/>
  <c r="I10" i="4"/>
  <c r="N10" i="4" s="1"/>
  <c r="M9" i="4"/>
  <c r="I9" i="4"/>
  <c r="N9" i="4" s="1"/>
  <c r="N8" i="4"/>
  <c r="M8" i="4"/>
  <c r="I8" i="4"/>
  <c r="M7" i="4"/>
  <c r="N7" i="4" s="1"/>
  <c r="I7" i="4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U24" i="1"/>
  <c r="T24" i="1"/>
  <c r="O24" i="1"/>
  <c r="J24" i="1"/>
  <c r="U23" i="1"/>
  <c r="T23" i="1"/>
  <c r="O23" i="1"/>
  <c r="J23" i="1"/>
  <c r="U22" i="1"/>
  <c r="T22" i="1"/>
  <c r="O22" i="1"/>
  <c r="J22" i="1"/>
  <c r="U21" i="1"/>
  <c r="T21" i="1"/>
  <c r="O21" i="1"/>
  <c r="J21" i="1"/>
  <c r="U20" i="1"/>
  <c r="T20" i="1"/>
  <c r="O20" i="1"/>
  <c r="J20" i="1"/>
  <c r="U19" i="1"/>
  <c r="T19" i="1"/>
  <c r="O19" i="1"/>
  <c r="J19" i="1"/>
  <c r="U17" i="1"/>
  <c r="T17" i="1"/>
  <c r="O17" i="1"/>
  <c r="J17" i="1"/>
  <c r="U16" i="1"/>
  <c r="T16" i="1"/>
  <c r="O16" i="1"/>
  <c r="J16" i="1"/>
  <c r="U15" i="1"/>
  <c r="T15" i="1"/>
  <c r="O15" i="1"/>
  <c r="J15" i="1"/>
  <c r="U14" i="1"/>
  <c r="T14" i="1"/>
  <c r="O14" i="1"/>
  <c r="J14" i="1"/>
  <c r="U13" i="1"/>
  <c r="T13" i="1"/>
  <c r="O13" i="1"/>
  <c r="J13" i="1"/>
  <c r="U12" i="1"/>
  <c r="T12" i="1"/>
  <c r="O12" i="1"/>
  <c r="J12" i="1"/>
  <c r="U11" i="1"/>
  <c r="T11" i="1"/>
  <c r="O11" i="1"/>
  <c r="J11" i="1"/>
  <c r="U10" i="1"/>
  <c r="T10" i="1"/>
  <c r="O10" i="1"/>
  <c r="J10" i="1"/>
  <c r="U9" i="1"/>
  <c r="T9" i="1"/>
  <c r="O9" i="1"/>
  <c r="J9" i="1"/>
  <c r="U8" i="1"/>
  <c r="T8" i="1"/>
  <c r="O8" i="1"/>
  <c r="J8" i="1"/>
  <c r="U7" i="1"/>
  <c r="T7" i="1"/>
  <c r="O7" i="1"/>
  <c r="J7" i="1"/>
</calcChain>
</file>

<file path=xl/sharedStrings.xml><?xml version="1.0" encoding="utf-8"?>
<sst xmlns="http://schemas.openxmlformats.org/spreadsheetml/2006/main" count="760" uniqueCount="262">
  <si>
    <t>45. Põlva Karikavõistlus 30.03-31.03.2019</t>
  </si>
  <si>
    <t>3x40l Standard 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</si>
  <si>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</si>
  <si>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</si>
  <si>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</si>
  <si>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</si>
  <si>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</si>
  <si>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</si>
  <si>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</si>
  <si>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</si>
  <si>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Σ</t>
  </si>
  <si>
    <t>I</t>
  </si>
  <si>
    <t>Andrei</t>
  </si>
  <si>
    <t>MIHHAILOV</t>
  </si>
  <si>
    <t>Narva LSK</t>
  </si>
  <si>
    <t>II</t>
  </si>
  <si>
    <t>Ain</t>
  </si>
  <si>
    <t>MURU</t>
  </si>
  <si>
    <t>III</t>
  </si>
  <si>
    <t>Marek</t>
  </si>
  <si>
    <t>TAMM</t>
  </si>
  <si>
    <t>Elva LSK</t>
  </si>
  <si>
    <t>4.</t>
  </si>
  <si>
    <t>Edik</t>
  </si>
  <si>
    <t>KOPPELMANN</t>
  </si>
  <si>
    <t>5.</t>
  </si>
  <si>
    <t xml:space="preserve">Andres </t>
  </si>
  <si>
    <t>HUNT</t>
  </si>
  <si>
    <t>Põlva LSK</t>
  </si>
  <si>
    <t>6.</t>
  </si>
  <si>
    <t>Lauri</t>
  </si>
  <si>
    <t>LOPP</t>
  </si>
  <si>
    <t>Ülenurme GSK</t>
  </si>
  <si>
    <t>7.</t>
  </si>
  <si>
    <t>Kahru</t>
  </si>
  <si>
    <t>MÄNNIK</t>
  </si>
  <si>
    <t>8.</t>
  </si>
  <si>
    <t>Roman</t>
  </si>
  <si>
    <t>LOMONOSSOV</t>
  </si>
  <si>
    <t>9.</t>
  </si>
  <si>
    <t>Andreas</t>
  </si>
  <si>
    <t>MASPANOV</t>
  </si>
  <si>
    <t>10.</t>
  </si>
  <si>
    <t>Endel</t>
  </si>
  <si>
    <t>JÄRV</t>
  </si>
  <si>
    <t>11.</t>
  </si>
  <si>
    <t xml:space="preserve">Karel </t>
  </si>
  <si>
    <t>UDRAS</t>
  </si>
  <si>
    <t>v.a.</t>
  </si>
  <si>
    <t>Ljudmila</t>
  </si>
  <si>
    <t>KORTŠAGINA</t>
  </si>
  <si>
    <t>M</t>
  </si>
  <si>
    <t xml:space="preserve">Anžela </t>
  </si>
  <si>
    <t>VORONOVA</t>
  </si>
  <si>
    <t>KJSK</t>
  </si>
  <si>
    <t xml:space="preserve">Tuuli </t>
  </si>
  <si>
    <t>KÜBARSEPP</t>
  </si>
  <si>
    <t xml:space="preserve">Valeria </t>
  </si>
  <si>
    <t>MOROZENKO</t>
  </si>
  <si>
    <t>Anette Caroline</t>
  </si>
  <si>
    <t>KÕRE</t>
  </si>
  <si>
    <t>Karita</t>
  </si>
  <si>
    <t>ERS</t>
  </si>
  <si>
    <t>60l Lamades Naised</t>
  </si>
  <si>
    <t>Seeriad</t>
  </si>
  <si>
    <t>Tuuli</t>
  </si>
  <si>
    <t>SM</t>
  </si>
  <si>
    <t>Katrin</t>
  </si>
  <si>
    <t>SMIRNOVA</t>
  </si>
  <si>
    <t>Valeria</t>
  </si>
  <si>
    <t>Anastassia</t>
  </si>
  <si>
    <t>OLEWICZ</t>
  </si>
  <si>
    <t>Marleen</t>
  </si>
  <si>
    <t>RIISAAR</t>
  </si>
  <si>
    <t xml:space="preserve">Ljudmila </t>
  </si>
  <si>
    <t>KL MäLK</t>
  </si>
  <si>
    <t>BOBÕLEVA</t>
  </si>
  <si>
    <t>Ele</t>
  </si>
  <si>
    <t>LOOT</t>
  </si>
  <si>
    <t xml:space="preserve">Kaisa-Mai </t>
  </si>
  <si>
    <t>KALLASTE</t>
  </si>
  <si>
    <t>12.</t>
  </si>
  <si>
    <t>Elgitha</t>
  </si>
  <si>
    <t>VAARIK</t>
  </si>
  <si>
    <t>13.</t>
  </si>
  <si>
    <t xml:space="preserve">Karita </t>
  </si>
  <si>
    <t>14.</t>
  </si>
  <si>
    <t>Maarja-Lill</t>
  </si>
  <si>
    <t>MAHLAKAS</t>
  </si>
  <si>
    <t>Põlva SpK</t>
  </si>
  <si>
    <t>15.</t>
  </si>
  <si>
    <t xml:space="preserve">Emily </t>
  </si>
  <si>
    <t>MALKUS</t>
  </si>
  <si>
    <t>16.</t>
  </si>
  <si>
    <t xml:space="preserve">Marianne </t>
  </si>
  <si>
    <t>TAVITS</t>
  </si>
  <si>
    <t>17.</t>
  </si>
  <si>
    <t>Marielle</t>
  </si>
  <si>
    <t>SÄREL</t>
  </si>
  <si>
    <t>18.</t>
  </si>
  <si>
    <t xml:space="preserve">Egne </t>
  </si>
  <si>
    <t>PISARENKO</t>
  </si>
  <si>
    <t>60l Lamades Mehed</t>
  </si>
  <si>
    <t>Aivar</t>
  </si>
  <si>
    <t>KUHI</t>
  </si>
  <si>
    <t xml:space="preserve">Edik </t>
  </si>
  <si>
    <t>Artjom</t>
  </si>
  <si>
    <t>ERT</t>
  </si>
  <si>
    <t>Siim Christian</t>
  </si>
  <si>
    <t>REPPO-SIREL</t>
  </si>
  <si>
    <t>Toomas</t>
  </si>
  <si>
    <t>ARO</t>
  </si>
  <si>
    <t>Andres</t>
  </si>
  <si>
    <t>Siim</t>
  </si>
  <si>
    <t>TIRP</t>
  </si>
  <si>
    <t>Kaur</t>
  </si>
  <si>
    <t>LAURIMAA</t>
  </si>
  <si>
    <t>BIRJUK</t>
  </si>
  <si>
    <t>Lennart</t>
  </si>
  <si>
    <t>PRUULI</t>
  </si>
  <si>
    <t>Aivo</t>
  </si>
  <si>
    <t>ROONURM</t>
  </si>
  <si>
    <t>19.</t>
  </si>
  <si>
    <t>20.</t>
  </si>
  <si>
    <t>Heiti</t>
  </si>
  <si>
    <t>KUIMETS</t>
  </si>
  <si>
    <t>30+30l liikuv märk</t>
  </si>
  <si>
    <t>Aeglane jooks</t>
  </si>
  <si>
    <t>Kiire jooks</t>
  </si>
  <si>
    <t xml:space="preserve">Hillar </t>
  </si>
  <si>
    <t>Hellar</t>
  </si>
  <si>
    <t>SILE</t>
  </si>
  <si>
    <t>Juri</t>
  </si>
  <si>
    <t>SIZONENKO</t>
  </si>
  <si>
    <t>HALLIK</t>
  </si>
  <si>
    <t>Jaanus</t>
  </si>
  <si>
    <t>MUGU</t>
  </si>
  <si>
    <t>Arles</t>
  </si>
  <si>
    <t>TAAL</t>
  </si>
  <si>
    <t xml:space="preserve">SK Haapsalu </t>
  </si>
  <si>
    <t>Indrek</t>
  </si>
  <si>
    <t>KAARNA</t>
  </si>
  <si>
    <t>Arvi</t>
  </si>
  <si>
    <t>SUVI</t>
  </si>
  <si>
    <t>PVSKK</t>
  </si>
  <si>
    <t>Alar</t>
  </si>
  <si>
    <t>TAMMELA</t>
  </si>
  <si>
    <t>Tõives</t>
  </si>
  <si>
    <t>RAUDSAAR</t>
  </si>
  <si>
    <t>v.a</t>
  </si>
  <si>
    <t>Heili</t>
  </si>
  <si>
    <t>LEPP</t>
  </si>
  <si>
    <t>Marit</t>
  </si>
  <si>
    <t>VIIDING</t>
  </si>
  <si>
    <t>Lilian</t>
  </si>
  <si>
    <t>LEETSI</t>
  </si>
  <si>
    <t>30+30l Spordipüstol Naised</t>
  </si>
  <si>
    <t>Ringmärk</t>
  </si>
  <si>
    <t>Ilmuv märk</t>
  </si>
  <si>
    <t>Kairi</t>
  </si>
  <si>
    <t>HEINSOO</t>
  </si>
  <si>
    <t>Alina</t>
  </si>
  <si>
    <t>KOVALJOVA</t>
  </si>
  <si>
    <t>Kairi-Liis</t>
  </si>
  <si>
    <t>Õnne-Liisi</t>
  </si>
  <si>
    <t>VIIDAS</t>
  </si>
  <si>
    <t xml:space="preserve">Marit </t>
  </si>
  <si>
    <t>PLEIATS</t>
  </si>
  <si>
    <t>Mariliis</t>
  </si>
  <si>
    <t>TIISLER</t>
  </si>
  <si>
    <t>Elsa</t>
  </si>
  <si>
    <t>MÄGI</t>
  </si>
  <si>
    <t>Steffi</t>
  </si>
  <si>
    <t>SALU</t>
  </si>
  <si>
    <t>Hanna Renata</t>
  </si>
  <si>
    <t>KOTTISE</t>
  </si>
  <si>
    <t xml:space="preserve">Merily </t>
  </si>
  <si>
    <t>TAMBIK</t>
  </si>
  <si>
    <t>Karina</t>
  </si>
  <si>
    <t>PIIRIMAA</t>
  </si>
  <si>
    <t xml:space="preserve">Mari-Liis </t>
  </si>
  <si>
    <t>MELTSAS</t>
  </si>
  <si>
    <t>Ruben</t>
  </si>
  <si>
    <t>Olümpiakiirlaskmine Mehed</t>
  </si>
  <si>
    <t>I pool</t>
  </si>
  <si>
    <t>II pool</t>
  </si>
  <si>
    <t>Reijo</t>
  </si>
  <si>
    <t>VIROLAINEN</t>
  </si>
  <si>
    <t>Anton</t>
  </si>
  <si>
    <t>Argo</t>
  </si>
  <si>
    <t>KURG</t>
  </si>
  <si>
    <t>Margus</t>
  </si>
  <si>
    <t>UHEK</t>
  </si>
  <si>
    <t>Mihkel</t>
  </si>
  <si>
    <t>KASEMETS</t>
  </si>
  <si>
    <t xml:space="preserve">Kristjan </t>
  </si>
  <si>
    <t>KOOSAPOEG</t>
  </si>
  <si>
    <t>Sten-Erik</t>
  </si>
  <si>
    <t>LINK</t>
  </si>
  <si>
    <t>MEESAK</t>
  </si>
  <si>
    <t>Kaiu LK</t>
  </si>
  <si>
    <t>KAASIKU</t>
  </si>
  <si>
    <t>Taavi</t>
  </si>
  <si>
    <t>ILVES</t>
  </si>
  <si>
    <t>40l Õhupüss Naised</t>
  </si>
  <si>
    <t>Marianne</t>
  </si>
  <si>
    <t>Liivi</t>
  </si>
  <si>
    <t>ERM</t>
  </si>
  <si>
    <t>Susanna</t>
  </si>
  <si>
    <t>SULE</t>
  </si>
  <si>
    <t>Katrin Mirtel</t>
  </si>
  <si>
    <t>TUTT</t>
  </si>
  <si>
    <t>60l Õhupüstol Mehed</t>
  </si>
  <si>
    <t>Erik</t>
  </si>
  <si>
    <t>AMANN</t>
  </si>
  <si>
    <t>Aleksandr</t>
  </si>
  <si>
    <t>VORONIN</t>
  </si>
  <si>
    <t>Kirill</t>
  </si>
  <si>
    <t>LEPMAN</t>
  </si>
  <si>
    <t>Valga LK</t>
  </si>
  <si>
    <t>SK Haapsalu</t>
  </si>
  <si>
    <t xml:space="preserve">Mihkel </t>
  </si>
  <si>
    <t xml:space="preserve">Hannes </t>
  </si>
  <si>
    <t>PRIKS</t>
  </si>
  <si>
    <t>LAIDUS</t>
  </si>
  <si>
    <t>Kristjan</t>
  </si>
  <si>
    <t xml:space="preserve">Taavi </t>
  </si>
  <si>
    <t>Hans</t>
  </si>
  <si>
    <t>LEIS</t>
  </si>
  <si>
    <t>40l Õhupüstol Naised</t>
  </si>
  <si>
    <t>Veera</t>
  </si>
  <si>
    <t>RUMJANTSEVA</t>
  </si>
  <si>
    <t>Aleksandra</t>
  </si>
  <si>
    <t>MOISSEJEVA</t>
  </si>
  <si>
    <t>Anni</t>
  </si>
  <si>
    <t>IRS</t>
  </si>
  <si>
    <t xml:space="preserve">Helle 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</si>
  <si>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</si>
  <si>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</si>
  <si>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</si>
  <si>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</si>
  <si>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</si>
  <si>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</si>
  <si>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</si>
  <si>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</si>
  <si>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Tõnu Russka</t>
  </si>
  <si>
    <t>Arvi Suvi</t>
  </si>
  <si>
    <t>Mariliis Tiisler</t>
  </si>
  <si>
    <t>Tamar Tirp</t>
  </si>
  <si>
    <t>Maire Tiisler</t>
  </si>
  <si>
    <t>Lennart Pruuli</t>
  </si>
  <si>
    <t>Kohtunikud</t>
  </si>
  <si>
    <t>50m tulejoon</t>
  </si>
  <si>
    <t>25m tulejoon</t>
  </si>
  <si>
    <t>10m tulejoon</t>
  </si>
  <si>
    <t>KL</t>
  </si>
  <si>
    <t>10*</t>
  </si>
  <si>
    <t>Väike-Maarja LaSK</t>
  </si>
  <si>
    <t>Viljandi LK</t>
  </si>
  <si>
    <t>Viljandi SpK</t>
  </si>
  <si>
    <t>KJ SK</t>
  </si>
  <si>
    <t>SK EstaSport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</si>
</sst>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Verdana"/>
      <family val="2"/>
      <charset val="1"/>
    </font>
    <font>
      <i/>
      <u/>
      <sz val="10"/>
      <name val="Times New Roman"/>
      <family val="1"/>
      <charset val="1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1"/>
      <color rgb="FF000000"/>
      <name val="Verdana"/>
      <family val="2"/>
      <charset val="1"/>
    </font>
    <font>
      <i/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/>
    <xf numFmtId="0" fontId="11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3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="110" zoomScaleNormal="110" workbookViewId="0">
      <selection activeCell="B2" sqref="B2"/>
    </sheetView>
  </sheetViews>
  <sheetFormatPr defaultRowHeight="12.75" x14ac:dyDescent="0.2"/>
  <cols>
    <col min="1" max="1" width="4.25"/>
    <col min="2" max="2" width="13.625"/>
    <col min="3" max="3" width="13.625" customWidth="1"/>
    <col min="4" max="4" width="4.75" customWidth="1"/>
    <col min="5" max="5" width="11.875" customWidth="1"/>
    <col min="6" max="6" width="3.5"/>
    <col min="7" max="7" width="3.875" customWidth="1"/>
    <col min="8" max="9" width="3.5"/>
    <col min="10" max="10" width="4" customWidth="1"/>
    <col min="11" max="13" width="3.5"/>
    <col min="14" max="14" width="3.875" customWidth="1"/>
    <col min="15" max="15" width="4" customWidth="1"/>
    <col min="16" max="19" width="3.5"/>
    <col min="20" max="20" width="4" customWidth="1"/>
    <col min="21" max="21" width="5.75" customWidth="1"/>
    <col min="22" max="22" width="3.375" customWidth="1"/>
    <col min="23" max="1025" width="8.5"/>
  </cols>
  <sheetData>
    <row r="1" spans="1:50" ht="22.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 x14ac:dyDescent="0.25">
      <c r="A5" s="4"/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7</v>
      </c>
      <c r="G6" s="2"/>
      <c r="H6" s="2"/>
      <c r="I6" s="2"/>
      <c r="J6" s="2"/>
      <c r="K6" s="2" t="s">
        <v>8</v>
      </c>
      <c r="L6" s="2"/>
      <c r="M6" s="2"/>
      <c r="N6" s="2"/>
      <c r="O6" s="2"/>
      <c r="P6" s="1" t="s">
        <v>9</v>
      </c>
      <c r="Q6" s="1"/>
      <c r="R6" s="1"/>
      <c r="S6" s="1"/>
      <c r="T6" s="1"/>
      <c r="U6" s="6" t="s">
        <v>10</v>
      </c>
      <c r="V6" s="27" t="s">
        <v>255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.75" x14ac:dyDescent="0.25">
      <c r="A7" s="7" t="s">
        <v>11</v>
      </c>
      <c r="B7" s="5" t="s">
        <v>12</v>
      </c>
      <c r="C7" s="22" t="s">
        <v>13</v>
      </c>
      <c r="D7" s="15">
        <v>1982</v>
      </c>
      <c r="E7" s="23" t="s">
        <v>14</v>
      </c>
      <c r="F7" s="8">
        <v>93</v>
      </c>
      <c r="G7" s="8">
        <v>94</v>
      </c>
      <c r="H7" s="8">
        <v>95</v>
      </c>
      <c r="I7" s="8">
        <v>93</v>
      </c>
      <c r="J7" s="7">
        <f t="shared" ref="J7:J17" si="0">SUM(F7:I7)</f>
        <v>375</v>
      </c>
      <c r="K7" s="8">
        <v>99</v>
      </c>
      <c r="L7" s="8">
        <v>95</v>
      </c>
      <c r="M7" s="8">
        <v>99</v>
      </c>
      <c r="N7" s="8">
        <v>99</v>
      </c>
      <c r="O7" s="7">
        <f t="shared" ref="O7:O17" si="1">SUM(K7:N7)</f>
        <v>392</v>
      </c>
      <c r="P7" s="8">
        <v>93</v>
      </c>
      <c r="Q7" s="8">
        <v>90</v>
      </c>
      <c r="R7" s="8">
        <v>94</v>
      </c>
      <c r="S7" s="8">
        <v>90</v>
      </c>
      <c r="T7" s="7">
        <f t="shared" ref="T7:T17" si="2">SUM(P7:S7)</f>
        <v>367</v>
      </c>
      <c r="U7" s="7">
        <f t="shared" ref="U7:U17" si="3">SUM(T7:T7,O7:O7,J7:J7)</f>
        <v>1134</v>
      </c>
      <c r="V7" s="14" t="s">
        <v>11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.75" x14ac:dyDescent="0.25">
      <c r="A8" s="7" t="s">
        <v>15</v>
      </c>
      <c r="B8" s="5" t="s">
        <v>16</v>
      </c>
      <c r="C8" s="22" t="s">
        <v>17</v>
      </c>
      <c r="D8" s="15">
        <v>1956</v>
      </c>
      <c r="E8" s="23" t="s">
        <v>75</v>
      </c>
      <c r="F8" s="8">
        <v>94</v>
      </c>
      <c r="G8" s="8">
        <v>95</v>
      </c>
      <c r="H8" s="8">
        <v>95</v>
      </c>
      <c r="I8" s="8">
        <v>94</v>
      </c>
      <c r="J8" s="7">
        <f t="shared" si="0"/>
        <v>378</v>
      </c>
      <c r="K8" s="8">
        <v>99</v>
      </c>
      <c r="L8" s="8">
        <v>98</v>
      </c>
      <c r="M8" s="8">
        <v>96</v>
      </c>
      <c r="N8" s="8">
        <v>98</v>
      </c>
      <c r="O8" s="7">
        <f t="shared" si="1"/>
        <v>391</v>
      </c>
      <c r="P8" s="8">
        <v>91</v>
      </c>
      <c r="Q8" s="8">
        <v>87</v>
      </c>
      <c r="R8" s="8">
        <v>94</v>
      </c>
      <c r="S8" s="8">
        <v>88</v>
      </c>
      <c r="T8" s="7">
        <f t="shared" si="2"/>
        <v>360</v>
      </c>
      <c r="U8" s="7">
        <f t="shared" si="3"/>
        <v>1129</v>
      </c>
      <c r="V8" s="14" t="s">
        <v>11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5.75" x14ac:dyDescent="0.25">
      <c r="A9" s="7" t="s">
        <v>18</v>
      </c>
      <c r="B9" s="5" t="s">
        <v>19</v>
      </c>
      <c r="C9" s="22" t="s">
        <v>20</v>
      </c>
      <c r="D9" s="15">
        <v>1991</v>
      </c>
      <c r="E9" s="23" t="s">
        <v>21</v>
      </c>
      <c r="F9" s="8">
        <v>88</v>
      </c>
      <c r="G9" s="8">
        <v>95</v>
      </c>
      <c r="H9" s="8">
        <v>89</v>
      </c>
      <c r="I9" s="8">
        <v>95</v>
      </c>
      <c r="J9" s="7">
        <f t="shared" si="0"/>
        <v>367</v>
      </c>
      <c r="K9" s="8">
        <v>98</v>
      </c>
      <c r="L9" s="8">
        <v>97</v>
      </c>
      <c r="M9" s="8">
        <v>97</v>
      </c>
      <c r="N9" s="8">
        <v>98</v>
      </c>
      <c r="O9" s="7">
        <f t="shared" si="1"/>
        <v>390</v>
      </c>
      <c r="P9" s="8">
        <v>94</v>
      </c>
      <c r="Q9" s="8">
        <v>91</v>
      </c>
      <c r="R9" s="8">
        <v>92</v>
      </c>
      <c r="S9" s="8">
        <v>90</v>
      </c>
      <c r="T9" s="7">
        <f t="shared" si="2"/>
        <v>367</v>
      </c>
      <c r="U9" s="7">
        <f t="shared" si="3"/>
        <v>1124</v>
      </c>
      <c r="V9" s="14" t="s">
        <v>11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5.75" x14ac:dyDescent="0.25">
      <c r="A10" s="8" t="s">
        <v>22</v>
      </c>
      <c r="B10" s="4" t="s">
        <v>23</v>
      </c>
      <c r="C10" s="23" t="s">
        <v>24</v>
      </c>
      <c r="D10" s="15">
        <v>1984</v>
      </c>
      <c r="E10" s="23" t="s">
        <v>75</v>
      </c>
      <c r="F10" s="8">
        <v>95</v>
      </c>
      <c r="G10" s="8">
        <v>91</v>
      </c>
      <c r="H10" s="8">
        <v>96</v>
      </c>
      <c r="I10" s="8">
        <v>87</v>
      </c>
      <c r="J10" s="7">
        <f t="shared" si="0"/>
        <v>369</v>
      </c>
      <c r="K10" s="8">
        <v>98</v>
      </c>
      <c r="L10" s="8">
        <v>96</v>
      </c>
      <c r="M10" s="8">
        <v>98</v>
      </c>
      <c r="N10" s="8">
        <v>99</v>
      </c>
      <c r="O10" s="7">
        <f t="shared" si="1"/>
        <v>391</v>
      </c>
      <c r="P10" s="8">
        <v>81</v>
      </c>
      <c r="Q10" s="8">
        <v>89</v>
      </c>
      <c r="R10" s="8">
        <v>89</v>
      </c>
      <c r="S10" s="8">
        <v>91</v>
      </c>
      <c r="T10" s="7">
        <f t="shared" si="2"/>
        <v>350</v>
      </c>
      <c r="U10" s="7">
        <f t="shared" si="3"/>
        <v>1110</v>
      </c>
      <c r="V10" s="14" t="s">
        <v>11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.75" x14ac:dyDescent="0.25">
      <c r="A11" s="8" t="s">
        <v>25</v>
      </c>
      <c r="B11" s="4" t="s">
        <v>26</v>
      </c>
      <c r="C11" s="23" t="s">
        <v>27</v>
      </c>
      <c r="D11" s="15">
        <v>1966</v>
      </c>
      <c r="E11" s="23" t="s">
        <v>28</v>
      </c>
      <c r="F11" s="8">
        <v>90</v>
      </c>
      <c r="G11" s="8">
        <v>94</v>
      </c>
      <c r="H11" s="8">
        <v>95</v>
      </c>
      <c r="I11" s="8">
        <v>94</v>
      </c>
      <c r="J11" s="7">
        <f t="shared" si="0"/>
        <v>373</v>
      </c>
      <c r="K11" s="8">
        <v>98</v>
      </c>
      <c r="L11" s="8">
        <v>99</v>
      </c>
      <c r="M11" s="8">
        <v>98</v>
      </c>
      <c r="N11" s="8">
        <v>97</v>
      </c>
      <c r="O11" s="7">
        <f t="shared" si="1"/>
        <v>392</v>
      </c>
      <c r="P11" s="8">
        <v>92</v>
      </c>
      <c r="Q11" s="8">
        <v>76</v>
      </c>
      <c r="R11" s="8">
        <v>86</v>
      </c>
      <c r="S11" s="8">
        <v>87</v>
      </c>
      <c r="T11" s="7">
        <f t="shared" si="2"/>
        <v>341</v>
      </c>
      <c r="U11" s="7">
        <f t="shared" si="3"/>
        <v>1106</v>
      </c>
      <c r="V11" s="14" t="s">
        <v>11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.75" x14ac:dyDescent="0.25">
      <c r="A12" s="8" t="s">
        <v>29</v>
      </c>
      <c r="B12" s="4" t="s">
        <v>30</v>
      </c>
      <c r="C12" s="23" t="s">
        <v>31</v>
      </c>
      <c r="D12" s="15">
        <v>2000</v>
      </c>
      <c r="E12" s="23" t="s">
        <v>32</v>
      </c>
      <c r="F12" s="8">
        <v>92</v>
      </c>
      <c r="G12" s="8">
        <v>91</v>
      </c>
      <c r="H12" s="8">
        <v>89</v>
      </c>
      <c r="I12" s="8">
        <v>90</v>
      </c>
      <c r="J12" s="7">
        <f t="shared" si="0"/>
        <v>362</v>
      </c>
      <c r="K12" s="8">
        <v>94</v>
      </c>
      <c r="L12" s="8">
        <v>98</v>
      </c>
      <c r="M12" s="8">
        <v>98</v>
      </c>
      <c r="N12" s="8">
        <v>97</v>
      </c>
      <c r="O12" s="7">
        <f t="shared" si="1"/>
        <v>387</v>
      </c>
      <c r="P12" s="8">
        <v>83</v>
      </c>
      <c r="Q12" s="8">
        <v>89</v>
      </c>
      <c r="R12" s="8">
        <v>89</v>
      </c>
      <c r="S12" s="8">
        <v>90</v>
      </c>
      <c r="T12" s="7">
        <f t="shared" si="2"/>
        <v>351</v>
      </c>
      <c r="U12" s="7">
        <f t="shared" si="3"/>
        <v>1100</v>
      </c>
      <c r="V12" s="14" t="s">
        <v>11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 x14ac:dyDescent="0.25">
      <c r="A13" s="8" t="s">
        <v>33</v>
      </c>
      <c r="B13" s="4" t="s">
        <v>34</v>
      </c>
      <c r="C13" s="23" t="s">
        <v>35</v>
      </c>
      <c r="D13" s="15">
        <v>2002</v>
      </c>
      <c r="E13" s="23" t="s">
        <v>32</v>
      </c>
      <c r="F13" s="8">
        <v>88</v>
      </c>
      <c r="G13" s="8">
        <v>92</v>
      </c>
      <c r="H13" s="8">
        <v>91</v>
      </c>
      <c r="I13" s="8">
        <v>94</v>
      </c>
      <c r="J13" s="7">
        <f t="shared" si="0"/>
        <v>365</v>
      </c>
      <c r="K13" s="8">
        <v>94</v>
      </c>
      <c r="L13" s="8">
        <v>94</v>
      </c>
      <c r="M13" s="8">
        <v>95</v>
      </c>
      <c r="N13" s="8">
        <v>97</v>
      </c>
      <c r="O13" s="7">
        <f t="shared" si="1"/>
        <v>380</v>
      </c>
      <c r="P13" s="8">
        <v>94</v>
      </c>
      <c r="Q13" s="8">
        <v>89</v>
      </c>
      <c r="R13" s="8">
        <v>81</v>
      </c>
      <c r="S13" s="8">
        <v>90</v>
      </c>
      <c r="T13" s="7">
        <f t="shared" si="2"/>
        <v>354</v>
      </c>
      <c r="U13" s="7">
        <f t="shared" si="3"/>
        <v>1099</v>
      </c>
      <c r="V13" s="14" t="s">
        <v>15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 x14ac:dyDescent="0.25">
      <c r="A14" s="8" t="s">
        <v>36</v>
      </c>
      <c r="B14" s="4" t="s">
        <v>37</v>
      </c>
      <c r="C14" s="23" t="s">
        <v>38</v>
      </c>
      <c r="D14" s="15">
        <v>2000</v>
      </c>
      <c r="E14" s="23" t="s">
        <v>14</v>
      </c>
      <c r="F14" s="8">
        <v>93</v>
      </c>
      <c r="G14" s="8">
        <v>90</v>
      </c>
      <c r="H14" s="8">
        <v>95</v>
      </c>
      <c r="I14" s="8">
        <v>93</v>
      </c>
      <c r="J14" s="7">
        <f t="shared" si="0"/>
        <v>371</v>
      </c>
      <c r="K14" s="8">
        <v>99</v>
      </c>
      <c r="L14" s="8">
        <v>97</v>
      </c>
      <c r="M14" s="8">
        <v>92</v>
      </c>
      <c r="N14" s="8">
        <v>98</v>
      </c>
      <c r="O14" s="7">
        <f t="shared" si="1"/>
        <v>386</v>
      </c>
      <c r="P14" s="8">
        <v>75</v>
      </c>
      <c r="Q14" s="8">
        <v>89</v>
      </c>
      <c r="R14" s="8">
        <v>90</v>
      </c>
      <c r="S14" s="8">
        <v>83</v>
      </c>
      <c r="T14" s="7">
        <f t="shared" si="2"/>
        <v>337</v>
      </c>
      <c r="U14" s="7">
        <f t="shared" si="3"/>
        <v>1094</v>
      </c>
      <c r="V14" s="14" t="s">
        <v>15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 x14ac:dyDescent="0.25">
      <c r="A15" s="8" t="s">
        <v>39</v>
      </c>
      <c r="B15" s="4" t="s">
        <v>40</v>
      </c>
      <c r="C15" s="23" t="s">
        <v>41</v>
      </c>
      <c r="D15" s="15">
        <v>1976</v>
      </c>
      <c r="E15" s="23" t="s">
        <v>28</v>
      </c>
      <c r="F15" s="8">
        <v>93</v>
      </c>
      <c r="G15" s="8">
        <v>93</v>
      </c>
      <c r="H15" s="8">
        <v>93</v>
      </c>
      <c r="I15" s="8">
        <v>93</v>
      </c>
      <c r="J15" s="7">
        <f t="shared" si="0"/>
        <v>372</v>
      </c>
      <c r="K15" s="8">
        <v>97</v>
      </c>
      <c r="L15" s="8">
        <v>98</v>
      </c>
      <c r="M15" s="8">
        <v>96</v>
      </c>
      <c r="N15" s="8">
        <v>95</v>
      </c>
      <c r="O15" s="7">
        <f t="shared" si="1"/>
        <v>386</v>
      </c>
      <c r="P15" s="8">
        <v>80</v>
      </c>
      <c r="Q15" s="8">
        <v>85</v>
      </c>
      <c r="R15" s="8">
        <v>77</v>
      </c>
      <c r="S15" s="8">
        <v>88</v>
      </c>
      <c r="T15" s="7">
        <f t="shared" si="2"/>
        <v>330</v>
      </c>
      <c r="U15" s="7">
        <f t="shared" si="3"/>
        <v>1088</v>
      </c>
      <c r="V15" s="14" t="s">
        <v>15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 x14ac:dyDescent="0.25">
      <c r="A16" s="8" t="s">
        <v>42</v>
      </c>
      <c r="B16" s="4" t="s">
        <v>43</v>
      </c>
      <c r="C16" s="23" t="s">
        <v>44</v>
      </c>
      <c r="D16" s="15">
        <v>1949</v>
      </c>
      <c r="E16" s="23" t="s">
        <v>75</v>
      </c>
      <c r="F16" s="8">
        <v>91</v>
      </c>
      <c r="G16" s="8">
        <v>97</v>
      </c>
      <c r="H16" s="8">
        <v>93</v>
      </c>
      <c r="I16" s="8">
        <v>93</v>
      </c>
      <c r="J16" s="7">
        <f t="shared" si="0"/>
        <v>374</v>
      </c>
      <c r="K16" s="8">
        <v>97</v>
      </c>
      <c r="L16" s="8">
        <v>97</v>
      </c>
      <c r="M16" s="8">
        <v>97</v>
      </c>
      <c r="N16" s="8">
        <v>93</v>
      </c>
      <c r="O16" s="7">
        <f t="shared" si="1"/>
        <v>384</v>
      </c>
      <c r="P16" s="8">
        <v>81</v>
      </c>
      <c r="Q16" s="8">
        <v>83</v>
      </c>
      <c r="R16" s="8">
        <v>82</v>
      </c>
      <c r="S16" s="8">
        <v>73</v>
      </c>
      <c r="T16" s="7">
        <f t="shared" si="2"/>
        <v>319</v>
      </c>
      <c r="U16" s="7">
        <f t="shared" si="3"/>
        <v>1077</v>
      </c>
      <c r="V16" s="14" t="s">
        <v>15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 x14ac:dyDescent="0.25">
      <c r="A17" s="8" t="s">
        <v>45</v>
      </c>
      <c r="B17" s="4" t="s">
        <v>46</v>
      </c>
      <c r="C17" s="23" t="s">
        <v>47</v>
      </c>
      <c r="D17" s="15">
        <v>2003</v>
      </c>
      <c r="E17" s="23" t="s">
        <v>32</v>
      </c>
      <c r="F17" s="8">
        <v>79</v>
      </c>
      <c r="G17" s="8">
        <v>85</v>
      </c>
      <c r="H17" s="8">
        <v>88</v>
      </c>
      <c r="I17" s="8">
        <v>90</v>
      </c>
      <c r="J17" s="7">
        <f t="shared" si="0"/>
        <v>342</v>
      </c>
      <c r="K17" s="8">
        <v>95</v>
      </c>
      <c r="L17" s="8">
        <v>96</v>
      </c>
      <c r="M17" s="8">
        <v>94</v>
      </c>
      <c r="N17" s="8">
        <v>96</v>
      </c>
      <c r="O17" s="7">
        <f t="shared" si="1"/>
        <v>381</v>
      </c>
      <c r="P17" s="8">
        <v>81</v>
      </c>
      <c r="Q17" s="8">
        <v>73</v>
      </c>
      <c r="R17" s="8">
        <v>78</v>
      </c>
      <c r="S17" s="8">
        <v>77</v>
      </c>
      <c r="T17" s="7">
        <f t="shared" si="2"/>
        <v>309</v>
      </c>
      <c r="U17" s="7">
        <f t="shared" si="3"/>
        <v>1032</v>
      </c>
      <c r="V17" s="2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 x14ac:dyDescent="0.25">
      <c r="A18" s="4"/>
      <c r="B18" s="4"/>
      <c r="C18" s="23"/>
      <c r="D18" s="23"/>
      <c r="E18" s="23"/>
      <c r="F18" s="4"/>
      <c r="G18" s="4"/>
      <c r="H18" s="4"/>
      <c r="I18" s="4"/>
      <c r="J18" s="7"/>
      <c r="K18" s="4"/>
      <c r="L18" s="4"/>
      <c r="M18" s="4"/>
      <c r="N18" s="4"/>
      <c r="O18" s="7"/>
      <c r="P18" s="4"/>
      <c r="Q18" s="4"/>
      <c r="R18" s="4"/>
      <c r="S18" s="4"/>
      <c r="T18" s="7"/>
      <c r="U18" s="7"/>
      <c r="V18" s="2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 x14ac:dyDescent="0.25">
      <c r="A19" s="8" t="s">
        <v>48</v>
      </c>
      <c r="B19" s="4" t="s">
        <v>49</v>
      </c>
      <c r="C19" s="23" t="s">
        <v>50</v>
      </c>
      <c r="D19" s="15">
        <v>1969</v>
      </c>
      <c r="E19" s="23" t="s">
        <v>75</v>
      </c>
      <c r="F19" s="8">
        <v>99</v>
      </c>
      <c r="G19" s="8">
        <v>100</v>
      </c>
      <c r="H19" s="8">
        <v>97</v>
      </c>
      <c r="I19" s="8">
        <v>99</v>
      </c>
      <c r="J19" s="7">
        <f t="shared" ref="J19:J24" si="4">SUM(F19:I19)</f>
        <v>395</v>
      </c>
      <c r="K19" s="8">
        <v>98</v>
      </c>
      <c r="L19" s="8">
        <v>98</v>
      </c>
      <c r="M19" s="8">
        <v>98</v>
      </c>
      <c r="N19" s="8">
        <v>98</v>
      </c>
      <c r="O19" s="7">
        <f t="shared" ref="O19:O24" si="5">SUM(K19:N19)</f>
        <v>392</v>
      </c>
      <c r="P19" s="8">
        <v>91</v>
      </c>
      <c r="Q19" s="8">
        <v>92</v>
      </c>
      <c r="R19" s="8">
        <v>95</v>
      </c>
      <c r="S19" s="8">
        <v>90</v>
      </c>
      <c r="T19" s="7">
        <f t="shared" ref="T19:T24" si="6">SUM(P19:S19)</f>
        <v>368</v>
      </c>
      <c r="U19" s="7">
        <f t="shared" ref="U19:U24" si="7">SUM(T19:T19,O19:O19,J19:J19)</f>
        <v>1155</v>
      </c>
      <c r="V19" s="14" t="s">
        <v>51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 x14ac:dyDescent="0.25">
      <c r="A20" s="8" t="s">
        <v>48</v>
      </c>
      <c r="B20" s="4" t="s">
        <v>52</v>
      </c>
      <c r="C20" s="23" t="s">
        <v>53</v>
      </c>
      <c r="D20" s="15">
        <v>1968</v>
      </c>
      <c r="E20" s="23" t="s">
        <v>54</v>
      </c>
      <c r="F20" s="8">
        <v>94</v>
      </c>
      <c r="G20" s="8">
        <v>97</v>
      </c>
      <c r="H20" s="8">
        <v>97</v>
      </c>
      <c r="I20" s="8">
        <v>96</v>
      </c>
      <c r="J20" s="7">
        <f t="shared" si="4"/>
        <v>384</v>
      </c>
      <c r="K20" s="8">
        <v>98</v>
      </c>
      <c r="L20" s="8">
        <v>99</v>
      </c>
      <c r="M20" s="8">
        <v>99</v>
      </c>
      <c r="N20" s="8">
        <v>97</v>
      </c>
      <c r="O20" s="7">
        <f t="shared" si="5"/>
        <v>393</v>
      </c>
      <c r="P20" s="8">
        <v>92</v>
      </c>
      <c r="Q20" s="8">
        <v>94</v>
      </c>
      <c r="R20" s="8">
        <v>93</v>
      </c>
      <c r="S20" s="8">
        <v>95</v>
      </c>
      <c r="T20" s="7">
        <f t="shared" si="6"/>
        <v>374</v>
      </c>
      <c r="U20" s="7">
        <f t="shared" si="7"/>
        <v>1151</v>
      </c>
      <c r="V20" s="14" t="s">
        <v>51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.75" x14ac:dyDescent="0.25">
      <c r="A21" s="8" t="s">
        <v>48</v>
      </c>
      <c r="B21" s="4" t="s">
        <v>55</v>
      </c>
      <c r="C21" s="23" t="s">
        <v>56</v>
      </c>
      <c r="D21" s="15">
        <v>1994</v>
      </c>
      <c r="E21" s="23" t="s">
        <v>21</v>
      </c>
      <c r="F21" s="8">
        <v>96</v>
      </c>
      <c r="G21" s="8">
        <v>95</v>
      </c>
      <c r="H21" s="8">
        <v>96</v>
      </c>
      <c r="I21" s="8">
        <v>97</v>
      </c>
      <c r="J21" s="7">
        <f t="shared" si="4"/>
        <v>384</v>
      </c>
      <c r="K21" s="8">
        <v>99</v>
      </c>
      <c r="L21" s="8">
        <v>99</v>
      </c>
      <c r="M21" s="8">
        <v>99</v>
      </c>
      <c r="N21" s="8">
        <v>100</v>
      </c>
      <c r="O21" s="7">
        <f t="shared" si="5"/>
        <v>397</v>
      </c>
      <c r="P21" s="8">
        <v>92</v>
      </c>
      <c r="Q21" s="8">
        <v>88</v>
      </c>
      <c r="R21" s="8">
        <v>92</v>
      </c>
      <c r="S21" s="8">
        <v>91</v>
      </c>
      <c r="T21" s="7">
        <f t="shared" si="6"/>
        <v>363</v>
      </c>
      <c r="U21" s="7">
        <f t="shared" si="7"/>
        <v>1144</v>
      </c>
      <c r="V21" s="14" t="s">
        <v>51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.75" x14ac:dyDescent="0.25">
      <c r="A22" s="8" t="s">
        <v>48</v>
      </c>
      <c r="B22" s="4" t="s">
        <v>57</v>
      </c>
      <c r="C22" s="23" t="s">
        <v>58</v>
      </c>
      <c r="D22" s="15">
        <v>1993</v>
      </c>
      <c r="E22" s="23" t="s">
        <v>14</v>
      </c>
      <c r="F22" s="8">
        <v>93</v>
      </c>
      <c r="G22" s="8">
        <v>89</v>
      </c>
      <c r="H22" s="8">
        <v>97</v>
      </c>
      <c r="I22" s="8">
        <v>94</v>
      </c>
      <c r="J22" s="7">
        <f t="shared" si="4"/>
        <v>373</v>
      </c>
      <c r="K22" s="8">
        <v>98</v>
      </c>
      <c r="L22" s="8">
        <v>98</v>
      </c>
      <c r="M22" s="8">
        <v>97</v>
      </c>
      <c r="N22" s="8">
        <v>98</v>
      </c>
      <c r="O22" s="7">
        <f t="shared" si="5"/>
        <v>391</v>
      </c>
      <c r="P22" s="8">
        <v>91</v>
      </c>
      <c r="Q22" s="8">
        <v>94</v>
      </c>
      <c r="R22" s="8">
        <v>90</v>
      </c>
      <c r="S22" s="8">
        <v>92</v>
      </c>
      <c r="T22" s="7">
        <f t="shared" si="6"/>
        <v>367</v>
      </c>
      <c r="U22" s="7">
        <f t="shared" si="7"/>
        <v>1131</v>
      </c>
      <c r="V22" s="14" t="s">
        <v>11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.75" x14ac:dyDescent="0.25">
      <c r="A23" s="8" t="s">
        <v>48</v>
      </c>
      <c r="B23" s="4" t="s">
        <v>59</v>
      </c>
      <c r="C23" s="23" t="s">
        <v>60</v>
      </c>
      <c r="D23" s="15">
        <v>1995</v>
      </c>
      <c r="E23" s="23" t="s">
        <v>32</v>
      </c>
      <c r="F23" s="8">
        <v>92</v>
      </c>
      <c r="G23" s="8">
        <v>95</v>
      </c>
      <c r="H23" s="8">
        <v>91</v>
      </c>
      <c r="I23" s="8">
        <v>92</v>
      </c>
      <c r="J23" s="7">
        <f t="shared" si="4"/>
        <v>370</v>
      </c>
      <c r="K23" s="8">
        <v>98</v>
      </c>
      <c r="L23" s="8">
        <v>97</v>
      </c>
      <c r="M23" s="8">
        <v>98</v>
      </c>
      <c r="N23" s="8">
        <v>97</v>
      </c>
      <c r="O23" s="7">
        <f t="shared" si="5"/>
        <v>390</v>
      </c>
      <c r="P23" s="8">
        <v>90</v>
      </c>
      <c r="Q23" s="8">
        <v>90</v>
      </c>
      <c r="R23" s="8">
        <v>87</v>
      </c>
      <c r="S23" s="8">
        <v>92</v>
      </c>
      <c r="T23" s="7">
        <f t="shared" si="6"/>
        <v>359</v>
      </c>
      <c r="U23" s="7">
        <f t="shared" si="7"/>
        <v>1119</v>
      </c>
      <c r="V23" s="14" t="s">
        <v>11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.75" x14ac:dyDescent="0.25">
      <c r="A24" s="8" t="s">
        <v>48</v>
      </c>
      <c r="B24" s="9" t="s">
        <v>61</v>
      </c>
      <c r="C24" s="24" t="s">
        <v>62</v>
      </c>
      <c r="D24" s="16">
        <v>1998</v>
      </c>
      <c r="E24" s="24" t="s">
        <v>21</v>
      </c>
      <c r="F24" s="10">
        <v>97</v>
      </c>
      <c r="G24" s="10">
        <v>93</v>
      </c>
      <c r="H24" s="10">
        <v>91</v>
      </c>
      <c r="I24" s="10">
        <v>89</v>
      </c>
      <c r="J24" s="7">
        <f t="shared" si="4"/>
        <v>370</v>
      </c>
      <c r="K24" s="10">
        <v>97</v>
      </c>
      <c r="L24" s="10">
        <v>96</v>
      </c>
      <c r="M24" s="10">
        <v>96</v>
      </c>
      <c r="N24" s="10">
        <v>96</v>
      </c>
      <c r="O24" s="7">
        <f t="shared" si="5"/>
        <v>385</v>
      </c>
      <c r="P24" s="10">
        <v>88</v>
      </c>
      <c r="Q24" s="10">
        <v>81</v>
      </c>
      <c r="R24" s="10">
        <v>79</v>
      </c>
      <c r="S24" s="10">
        <v>79</v>
      </c>
      <c r="T24" s="7">
        <f t="shared" si="6"/>
        <v>327</v>
      </c>
      <c r="U24" s="7">
        <f t="shared" si="7"/>
        <v>1082</v>
      </c>
      <c r="V24" s="11" t="s">
        <v>15</v>
      </c>
    </row>
    <row r="25" spans="1:50" x14ac:dyDescent="0.2">
      <c r="V25" s="33"/>
    </row>
  </sheetData>
  <mergeCells count="4">
    <mergeCell ref="A1:V1"/>
    <mergeCell ref="F6:J6"/>
    <mergeCell ref="K6:O6"/>
    <mergeCell ref="P6:T6"/>
  </mergeCells>
  <pageMargins left="0.74791666666666701" right="0.74791666666666701" top="0.98402777777777795" bottom="0.98402777777777795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topLeftCell="A19" zoomScale="110" zoomScaleNormal="110" workbookViewId="0">
      <selection activeCell="P40" sqref="P40"/>
    </sheetView>
  </sheetViews>
  <sheetFormatPr defaultRowHeight="12.75" x14ac:dyDescent="0.2"/>
  <cols>
    <col min="1" max="1" width="4.25"/>
    <col min="2" max="2" width="12.375" customWidth="1"/>
    <col min="3" max="3" width="13.625" customWidth="1"/>
    <col min="4" max="4" width="4.75" customWidth="1"/>
    <col min="5" max="5" width="11.375" customWidth="1"/>
    <col min="6" max="7" width="3.875" customWidth="1"/>
    <col min="8" max="8" width="4" customWidth="1"/>
    <col min="9" max="9" width="3.875" customWidth="1"/>
    <col min="10" max="10" width="4" customWidth="1"/>
    <col min="11" max="11" width="3.875" customWidth="1"/>
    <col min="12" max="12" width="4.5" customWidth="1"/>
    <col min="13" max="13" width="3.125" customWidth="1"/>
    <col min="14" max="14" width="2.875" customWidth="1"/>
    <col min="15" max="1025" width="8.5"/>
  </cols>
  <sheetData>
    <row r="1" spans="1:50" ht="20.25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  <c r="O1" s="12"/>
      <c r="P1" s="12"/>
      <c r="Q1" s="12"/>
      <c r="R1" s="12"/>
      <c r="S1" s="12"/>
      <c r="T1" s="12"/>
      <c r="U1" s="12"/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5.75" x14ac:dyDescent="0.25">
      <c r="A3" s="4"/>
      <c r="B3" s="5" t="s">
        <v>102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.75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" t="s">
        <v>64</v>
      </c>
      <c r="G4" s="2"/>
      <c r="H4" s="2"/>
      <c r="I4" s="2"/>
      <c r="J4" s="2"/>
      <c r="K4" s="2"/>
      <c r="L4" s="6" t="s">
        <v>10</v>
      </c>
      <c r="M4" s="27" t="s">
        <v>255</v>
      </c>
      <c r="N4" s="25" t="s">
        <v>256</v>
      </c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 x14ac:dyDescent="0.25">
      <c r="A5" s="7" t="s">
        <v>11</v>
      </c>
      <c r="B5" s="5" t="s">
        <v>103</v>
      </c>
      <c r="C5" s="22" t="s">
        <v>104</v>
      </c>
      <c r="D5" s="15">
        <v>1957</v>
      </c>
      <c r="E5" s="23" t="s">
        <v>28</v>
      </c>
      <c r="F5" s="8">
        <v>97</v>
      </c>
      <c r="G5" s="8">
        <v>100</v>
      </c>
      <c r="H5" s="8">
        <v>98</v>
      </c>
      <c r="I5" s="8">
        <v>99</v>
      </c>
      <c r="J5" s="8">
        <v>99</v>
      </c>
      <c r="K5" s="8">
        <v>98</v>
      </c>
      <c r="L5" s="7">
        <f t="shared" ref="L5:L24" si="0">SUM(F5:K5)</f>
        <v>591</v>
      </c>
      <c r="M5" s="14" t="s">
        <v>11</v>
      </c>
      <c r="N5" s="2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.75" x14ac:dyDescent="0.25">
      <c r="A6" s="7" t="s">
        <v>15</v>
      </c>
      <c r="B6" s="5" t="s">
        <v>105</v>
      </c>
      <c r="C6" s="22" t="s">
        <v>24</v>
      </c>
      <c r="D6" s="15">
        <v>1984</v>
      </c>
      <c r="E6" s="23" t="s">
        <v>75</v>
      </c>
      <c r="F6" s="8">
        <v>97</v>
      </c>
      <c r="G6" s="8">
        <v>97</v>
      </c>
      <c r="H6" s="8">
        <v>98</v>
      </c>
      <c r="I6" s="8">
        <v>99</v>
      </c>
      <c r="J6" s="8">
        <v>99</v>
      </c>
      <c r="K6" s="8">
        <v>100</v>
      </c>
      <c r="L6" s="7">
        <f t="shared" si="0"/>
        <v>590</v>
      </c>
      <c r="M6" s="14" t="s">
        <v>11</v>
      </c>
      <c r="N6" s="2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.75" x14ac:dyDescent="0.25">
      <c r="A7" s="7" t="s">
        <v>18</v>
      </c>
      <c r="B7" s="5" t="s">
        <v>106</v>
      </c>
      <c r="C7" s="22" t="s">
        <v>107</v>
      </c>
      <c r="D7" s="15">
        <v>2001</v>
      </c>
      <c r="E7" s="23" t="s">
        <v>14</v>
      </c>
      <c r="F7" s="8">
        <v>97</v>
      </c>
      <c r="G7" s="8">
        <v>99</v>
      </c>
      <c r="H7" s="8">
        <v>98</v>
      </c>
      <c r="I7" s="8">
        <v>100</v>
      </c>
      <c r="J7" s="8">
        <v>99</v>
      </c>
      <c r="K7" s="8">
        <v>95</v>
      </c>
      <c r="L7" s="7">
        <f t="shared" si="0"/>
        <v>588</v>
      </c>
      <c r="M7" s="14" t="s">
        <v>11</v>
      </c>
      <c r="N7" s="2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.75" x14ac:dyDescent="0.25">
      <c r="A8" s="8" t="s">
        <v>22</v>
      </c>
      <c r="B8" s="4" t="s">
        <v>12</v>
      </c>
      <c r="C8" s="23" t="s">
        <v>13</v>
      </c>
      <c r="D8" s="15">
        <v>1982</v>
      </c>
      <c r="E8" s="23" t="s">
        <v>14</v>
      </c>
      <c r="F8" s="8">
        <v>97</v>
      </c>
      <c r="G8" s="8">
        <v>97</v>
      </c>
      <c r="H8" s="8">
        <v>98</v>
      </c>
      <c r="I8" s="8">
        <v>98</v>
      </c>
      <c r="J8" s="8">
        <v>98</v>
      </c>
      <c r="K8" s="8">
        <v>99</v>
      </c>
      <c r="L8" s="7">
        <f t="shared" si="0"/>
        <v>587</v>
      </c>
      <c r="M8" s="14" t="s">
        <v>11</v>
      </c>
      <c r="N8" s="25">
        <v>31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5.75" x14ac:dyDescent="0.25">
      <c r="A9" s="8" t="s">
        <v>25</v>
      </c>
      <c r="B9" s="4" t="s">
        <v>108</v>
      </c>
      <c r="C9" s="23" t="s">
        <v>109</v>
      </c>
      <c r="D9" s="15">
        <v>1997</v>
      </c>
      <c r="E9" s="23" t="s">
        <v>21</v>
      </c>
      <c r="F9" s="8">
        <v>97</v>
      </c>
      <c r="G9" s="8">
        <v>99</v>
      </c>
      <c r="H9" s="8">
        <v>98</v>
      </c>
      <c r="I9" s="8">
        <v>97</v>
      </c>
      <c r="J9" s="8">
        <v>98</v>
      </c>
      <c r="K9" s="8">
        <v>98</v>
      </c>
      <c r="L9" s="7">
        <f t="shared" si="0"/>
        <v>587</v>
      </c>
      <c r="M9" s="14" t="s">
        <v>11</v>
      </c>
      <c r="N9" s="25">
        <v>30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5.75" x14ac:dyDescent="0.25">
      <c r="A10" s="8" t="s">
        <v>29</v>
      </c>
      <c r="B10" s="4" t="s">
        <v>16</v>
      </c>
      <c r="C10" s="23" t="s">
        <v>17</v>
      </c>
      <c r="D10" s="15">
        <v>1956</v>
      </c>
      <c r="E10" s="23" t="s">
        <v>75</v>
      </c>
      <c r="F10" s="8">
        <v>98</v>
      </c>
      <c r="G10" s="8">
        <v>96</v>
      </c>
      <c r="H10" s="8">
        <v>97</v>
      </c>
      <c r="I10" s="8">
        <v>99</v>
      </c>
      <c r="J10" s="8">
        <v>98</v>
      </c>
      <c r="K10" s="8">
        <v>99</v>
      </c>
      <c r="L10" s="7">
        <f t="shared" si="0"/>
        <v>587</v>
      </c>
      <c r="M10" s="14" t="s">
        <v>11</v>
      </c>
      <c r="N10" s="25">
        <v>29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.75" x14ac:dyDescent="0.25">
      <c r="A11" s="8" t="s">
        <v>33</v>
      </c>
      <c r="B11" s="4" t="s">
        <v>110</v>
      </c>
      <c r="C11" s="23" t="s">
        <v>111</v>
      </c>
      <c r="D11" s="15">
        <v>1951</v>
      </c>
      <c r="E11" s="23" t="s">
        <v>261</v>
      </c>
      <c r="F11" s="8">
        <v>100</v>
      </c>
      <c r="G11" s="8">
        <v>99</v>
      </c>
      <c r="H11" s="8">
        <v>98</v>
      </c>
      <c r="I11" s="8">
        <v>96</v>
      </c>
      <c r="J11" s="8">
        <v>97</v>
      </c>
      <c r="K11" s="8">
        <v>95</v>
      </c>
      <c r="L11" s="7">
        <f t="shared" si="0"/>
        <v>585</v>
      </c>
      <c r="M11" s="14" t="s">
        <v>11</v>
      </c>
      <c r="N11" s="2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.75" x14ac:dyDescent="0.25">
      <c r="A12" s="8" t="s">
        <v>36</v>
      </c>
      <c r="B12" s="4" t="s">
        <v>112</v>
      </c>
      <c r="C12" s="23" t="s">
        <v>27</v>
      </c>
      <c r="D12" s="15">
        <v>1966</v>
      </c>
      <c r="E12" s="23" t="s">
        <v>28</v>
      </c>
      <c r="F12" s="8">
        <v>97</v>
      </c>
      <c r="G12" s="8">
        <v>99</v>
      </c>
      <c r="H12" s="8">
        <v>99</v>
      </c>
      <c r="I12" s="8">
        <v>96</v>
      </c>
      <c r="J12" s="8">
        <v>96</v>
      </c>
      <c r="K12" s="8">
        <v>98</v>
      </c>
      <c r="L12" s="7">
        <f t="shared" si="0"/>
        <v>585</v>
      </c>
      <c r="M12" s="14" t="s">
        <v>11</v>
      </c>
      <c r="N12" s="2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 x14ac:dyDescent="0.25">
      <c r="A13" s="8" t="s">
        <v>39</v>
      </c>
      <c r="B13" s="4" t="s">
        <v>19</v>
      </c>
      <c r="C13" s="23" t="s">
        <v>20</v>
      </c>
      <c r="D13" s="15">
        <v>1991</v>
      </c>
      <c r="E13" s="23" t="s">
        <v>21</v>
      </c>
      <c r="F13" s="8">
        <v>98</v>
      </c>
      <c r="G13" s="8">
        <v>97</v>
      </c>
      <c r="H13" s="8">
        <v>98</v>
      </c>
      <c r="I13" s="8">
        <v>99</v>
      </c>
      <c r="J13" s="8">
        <v>98</v>
      </c>
      <c r="K13" s="8">
        <v>94</v>
      </c>
      <c r="L13" s="7">
        <f t="shared" si="0"/>
        <v>584</v>
      </c>
      <c r="M13" s="14" t="s">
        <v>11</v>
      </c>
      <c r="N13" s="2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 x14ac:dyDescent="0.25">
      <c r="A14" s="8" t="s">
        <v>42</v>
      </c>
      <c r="B14" s="4" t="s">
        <v>113</v>
      </c>
      <c r="C14" s="23" t="s">
        <v>114</v>
      </c>
      <c r="D14" s="15">
        <v>1993</v>
      </c>
      <c r="E14" s="23" t="s">
        <v>28</v>
      </c>
      <c r="F14" s="8">
        <v>96</v>
      </c>
      <c r="G14" s="8">
        <v>97</v>
      </c>
      <c r="H14" s="8">
        <v>96</v>
      </c>
      <c r="I14" s="8">
        <v>98</v>
      </c>
      <c r="J14" s="8">
        <v>97</v>
      </c>
      <c r="K14" s="8">
        <v>98</v>
      </c>
      <c r="L14" s="7">
        <f t="shared" si="0"/>
        <v>582</v>
      </c>
      <c r="M14" s="14" t="s">
        <v>11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 x14ac:dyDescent="0.25">
      <c r="A15" s="8" t="s">
        <v>45</v>
      </c>
      <c r="B15" s="4" t="s">
        <v>30</v>
      </c>
      <c r="C15" s="23" t="s">
        <v>31</v>
      </c>
      <c r="D15" s="15">
        <v>2000</v>
      </c>
      <c r="E15" s="23" t="s">
        <v>32</v>
      </c>
      <c r="F15" s="8">
        <v>96</v>
      </c>
      <c r="G15" s="8">
        <v>97</v>
      </c>
      <c r="H15" s="8">
        <v>96</v>
      </c>
      <c r="I15" s="8">
        <v>97</v>
      </c>
      <c r="J15" s="8">
        <v>96</v>
      </c>
      <c r="K15" s="8">
        <v>98</v>
      </c>
      <c r="L15" s="7">
        <f t="shared" si="0"/>
        <v>580</v>
      </c>
      <c r="M15" s="14" t="s">
        <v>11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 x14ac:dyDescent="0.25">
      <c r="A16" s="8" t="s">
        <v>81</v>
      </c>
      <c r="B16" s="4" t="s">
        <v>34</v>
      </c>
      <c r="C16" s="23" t="s">
        <v>35</v>
      </c>
      <c r="D16" s="15">
        <v>2002</v>
      </c>
      <c r="E16" s="23" t="s">
        <v>32</v>
      </c>
      <c r="F16" s="8">
        <v>95</v>
      </c>
      <c r="G16" s="8">
        <v>96</v>
      </c>
      <c r="H16" s="8">
        <v>97</v>
      </c>
      <c r="I16" s="8">
        <v>100</v>
      </c>
      <c r="J16" s="8">
        <v>96</v>
      </c>
      <c r="K16" s="8">
        <v>96</v>
      </c>
      <c r="L16" s="7">
        <f t="shared" si="0"/>
        <v>580</v>
      </c>
      <c r="M16" s="14" t="s">
        <v>11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 x14ac:dyDescent="0.25">
      <c r="A17" s="8" t="s">
        <v>84</v>
      </c>
      <c r="B17" s="4" t="s">
        <v>43</v>
      </c>
      <c r="C17" s="23" t="s">
        <v>44</v>
      </c>
      <c r="D17" s="15">
        <v>1949</v>
      </c>
      <c r="E17" s="23" t="s">
        <v>75</v>
      </c>
      <c r="F17" s="8">
        <v>96</v>
      </c>
      <c r="G17" s="8">
        <v>95</v>
      </c>
      <c r="H17" s="8">
        <v>98</v>
      </c>
      <c r="I17" s="8">
        <v>99</v>
      </c>
      <c r="J17" s="8">
        <v>96</v>
      </c>
      <c r="K17" s="8">
        <v>93</v>
      </c>
      <c r="L17" s="7">
        <f t="shared" si="0"/>
        <v>577</v>
      </c>
      <c r="M17" s="14" t="s">
        <v>15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 x14ac:dyDescent="0.25">
      <c r="A18" s="8" t="s">
        <v>86</v>
      </c>
      <c r="B18" s="4" t="s">
        <v>115</v>
      </c>
      <c r="C18" s="23" t="s">
        <v>116</v>
      </c>
      <c r="D18" s="15">
        <v>1996</v>
      </c>
      <c r="E18" s="23" t="s">
        <v>75</v>
      </c>
      <c r="F18" s="8">
        <v>95</v>
      </c>
      <c r="G18" s="8">
        <v>96</v>
      </c>
      <c r="H18" s="8">
        <v>99</v>
      </c>
      <c r="I18" s="8">
        <v>96</v>
      </c>
      <c r="J18" s="8">
        <v>95</v>
      </c>
      <c r="K18" s="8">
        <v>96</v>
      </c>
      <c r="L18" s="7">
        <f t="shared" si="0"/>
        <v>577</v>
      </c>
      <c r="M18" s="14" t="s">
        <v>15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 x14ac:dyDescent="0.25">
      <c r="A19" s="8" t="s">
        <v>90</v>
      </c>
      <c r="B19" s="4" t="s">
        <v>110</v>
      </c>
      <c r="C19" s="23" t="s">
        <v>117</v>
      </c>
      <c r="D19" s="15">
        <v>1975</v>
      </c>
      <c r="E19" s="23" t="s">
        <v>28</v>
      </c>
      <c r="F19" s="8">
        <v>95</v>
      </c>
      <c r="G19" s="8">
        <v>97</v>
      </c>
      <c r="H19" s="8">
        <v>96</v>
      </c>
      <c r="I19" s="8">
        <v>98</v>
      </c>
      <c r="J19" s="8">
        <v>95</v>
      </c>
      <c r="K19" s="8">
        <v>95</v>
      </c>
      <c r="L19" s="7">
        <f t="shared" si="0"/>
        <v>576</v>
      </c>
      <c r="M19" s="14" t="s">
        <v>15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 x14ac:dyDescent="0.25">
      <c r="A20" s="8" t="s">
        <v>93</v>
      </c>
      <c r="B20" s="4" t="s">
        <v>118</v>
      </c>
      <c r="C20" s="23" t="s">
        <v>119</v>
      </c>
      <c r="D20" s="15">
        <v>1990</v>
      </c>
      <c r="E20" s="23" t="s">
        <v>21</v>
      </c>
      <c r="F20" s="8">
        <v>91</v>
      </c>
      <c r="G20" s="8">
        <v>96</v>
      </c>
      <c r="H20" s="8">
        <v>97</v>
      </c>
      <c r="I20" s="8">
        <v>98</v>
      </c>
      <c r="J20" s="8">
        <v>96</v>
      </c>
      <c r="K20" s="8">
        <v>97</v>
      </c>
      <c r="L20" s="7">
        <f t="shared" si="0"/>
        <v>575</v>
      </c>
      <c r="M20" s="14" t="s">
        <v>15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.75" x14ac:dyDescent="0.25">
      <c r="A21" s="8" t="s">
        <v>96</v>
      </c>
      <c r="B21" s="4" t="s">
        <v>37</v>
      </c>
      <c r="C21" s="23" t="s">
        <v>38</v>
      </c>
      <c r="D21" s="15">
        <v>2000</v>
      </c>
      <c r="E21" s="23" t="s">
        <v>14</v>
      </c>
      <c r="F21" s="8">
        <v>97</v>
      </c>
      <c r="G21" s="8">
        <v>93</v>
      </c>
      <c r="H21" s="8">
        <v>95</v>
      </c>
      <c r="I21" s="8">
        <v>95</v>
      </c>
      <c r="J21" s="8">
        <v>97</v>
      </c>
      <c r="K21" s="8">
        <v>97</v>
      </c>
      <c r="L21" s="7">
        <f t="shared" si="0"/>
        <v>574</v>
      </c>
      <c r="M21" s="14" t="s">
        <v>15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.75" x14ac:dyDescent="0.25">
      <c r="A22" s="8" t="s">
        <v>99</v>
      </c>
      <c r="B22" s="4" t="s">
        <v>120</v>
      </c>
      <c r="C22" s="23" t="s">
        <v>121</v>
      </c>
      <c r="D22" s="15">
        <v>1965</v>
      </c>
      <c r="E22" s="23" t="s">
        <v>32</v>
      </c>
      <c r="F22" s="8">
        <v>91</v>
      </c>
      <c r="G22" s="8">
        <v>95</v>
      </c>
      <c r="H22" s="8">
        <v>97</v>
      </c>
      <c r="I22" s="8">
        <v>95</v>
      </c>
      <c r="J22" s="8">
        <v>98</v>
      </c>
      <c r="K22" s="8">
        <v>96</v>
      </c>
      <c r="L22" s="7">
        <f t="shared" si="0"/>
        <v>572</v>
      </c>
      <c r="M22" s="14" t="s">
        <v>15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.75" x14ac:dyDescent="0.25">
      <c r="A23" s="8" t="s">
        <v>122</v>
      </c>
      <c r="B23" s="4" t="s">
        <v>40</v>
      </c>
      <c r="C23" s="23" t="s">
        <v>41</v>
      </c>
      <c r="D23" s="15">
        <v>1976</v>
      </c>
      <c r="E23" s="23" t="s">
        <v>28</v>
      </c>
      <c r="F23" s="8">
        <v>96</v>
      </c>
      <c r="G23" s="8">
        <v>96</v>
      </c>
      <c r="H23" s="8">
        <v>96</v>
      </c>
      <c r="I23" s="8">
        <v>93</v>
      </c>
      <c r="J23" s="8">
        <v>97</v>
      </c>
      <c r="K23" s="8">
        <v>92</v>
      </c>
      <c r="L23" s="7">
        <f t="shared" si="0"/>
        <v>570</v>
      </c>
      <c r="M23" s="14" t="s">
        <v>15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.75" x14ac:dyDescent="0.25">
      <c r="A24" s="8" t="s">
        <v>123</v>
      </c>
      <c r="B24" s="4" t="s">
        <v>124</v>
      </c>
      <c r="C24" s="23" t="s">
        <v>125</v>
      </c>
      <c r="D24" s="15">
        <v>1959</v>
      </c>
      <c r="E24" s="23" t="s">
        <v>28</v>
      </c>
      <c r="F24" s="8">
        <v>98</v>
      </c>
      <c r="G24" s="8">
        <v>96</v>
      </c>
      <c r="H24" s="8">
        <v>94</v>
      </c>
      <c r="I24" s="8">
        <v>96</v>
      </c>
      <c r="J24" s="8">
        <v>90</v>
      </c>
      <c r="K24" s="8">
        <v>94</v>
      </c>
      <c r="L24" s="7">
        <f t="shared" si="0"/>
        <v>568</v>
      </c>
      <c r="M24" s="14" t="s">
        <v>15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6" spans="1:50" ht="15.75" x14ac:dyDescent="0.25">
      <c r="A26" s="4"/>
      <c r="B26" s="5" t="s">
        <v>63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50" ht="15.75" x14ac:dyDescent="0.25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2" t="s">
        <v>64</v>
      </c>
      <c r="G27" s="2"/>
      <c r="H27" s="2"/>
      <c r="I27" s="2"/>
      <c r="J27" s="2"/>
      <c r="K27" s="2"/>
      <c r="L27" s="6" t="s">
        <v>10</v>
      </c>
      <c r="M27" s="27" t="s">
        <v>255</v>
      </c>
    </row>
    <row r="28" spans="1:50" ht="15.75" x14ac:dyDescent="0.25">
      <c r="A28" s="7" t="s">
        <v>11</v>
      </c>
      <c r="B28" s="13" t="s">
        <v>65</v>
      </c>
      <c r="C28" s="30" t="s">
        <v>56</v>
      </c>
      <c r="D28" s="16">
        <v>1994</v>
      </c>
      <c r="E28" s="24" t="s">
        <v>21</v>
      </c>
      <c r="F28" s="28">
        <v>100</v>
      </c>
      <c r="G28" s="28">
        <v>99</v>
      </c>
      <c r="H28" s="28">
        <v>100</v>
      </c>
      <c r="I28" s="28">
        <v>100</v>
      </c>
      <c r="J28" s="28">
        <v>100</v>
      </c>
      <c r="K28" s="10">
        <v>98</v>
      </c>
      <c r="L28" s="7">
        <f t="shared" ref="L28:L45" si="1">SUM(F28:K28)</f>
        <v>597</v>
      </c>
      <c r="M28" s="14" t="s">
        <v>66</v>
      </c>
    </row>
    <row r="29" spans="1:50" ht="15.75" x14ac:dyDescent="0.25">
      <c r="A29" s="7" t="s">
        <v>15</v>
      </c>
      <c r="B29" s="5" t="s">
        <v>52</v>
      </c>
      <c r="C29" s="22" t="s">
        <v>53</v>
      </c>
      <c r="D29" s="15">
        <v>1968</v>
      </c>
      <c r="E29" s="23" t="s">
        <v>54</v>
      </c>
      <c r="F29" s="29">
        <v>100</v>
      </c>
      <c r="G29" s="29">
        <v>96</v>
      </c>
      <c r="H29" s="29">
        <v>100</v>
      </c>
      <c r="I29" s="29">
        <v>99</v>
      </c>
      <c r="J29" s="29">
        <v>97</v>
      </c>
      <c r="K29" s="8">
        <v>99</v>
      </c>
      <c r="L29" s="7">
        <f t="shared" si="1"/>
        <v>591</v>
      </c>
      <c r="M29" s="14" t="s">
        <v>51</v>
      </c>
    </row>
    <row r="30" spans="1:50" ht="15.75" x14ac:dyDescent="0.25">
      <c r="A30" s="7" t="s">
        <v>18</v>
      </c>
      <c r="B30" s="5" t="s">
        <v>67</v>
      </c>
      <c r="C30" s="22" t="s">
        <v>68</v>
      </c>
      <c r="D30" s="15">
        <v>2001</v>
      </c>
      <c r="E30" s="23" t="s">
        <v>14</v>
      </c>
      <c r="F30" s="29">
        <v>97</v>
      </c>
      <c r="G30" s="29">
        <v>100</v>
      </c>
      <c r="H30" s="29">
        <v>98</v>
      </c>
      <c r="I30" s="29">
        <v>97</v>
      </c>
      <c r="J30" s="29">
        <v>99</v>
      </c>
      <c r="K30" s="8">
        <v>99</v>
      </c>
      <c r="L30" s="7">
        <f t="shared" si="1"/>
        <v>590</v>
      </c>
      <c r="M30" s="14" t="s">
        <v>51</v>
      </c>
    </row>
    <row r="31" spans="1:50" ht="15.75" x14ac:dyDescent="0.25">
      <c r="A31" s="8" t="s">
        <v>22</v>
      </c>
      <c r="B31" s="4" t="s">
        <v>69</v>
      </c>
      <c r="C31" s="23" t="s">
        <v>58</v>
      </c>
      <c r="D31" s="15">
        <v>1993</v>
      </c>
      <c r="E31" s="23" t="s">
        <v>14</v>
      </c>
      <c r="F31" s="29">
        <v>96</v>
      </c>
      <c r="G31" s="29">
        <v>98</v>
      </c>
      <c r="H31" s="29">
        <v>98</v>
      </c>
      <c r="I31" s="29">
        <v>98</v>
      </c>
      <c r="J31" s="29">
        <v>99</v>
      </c>
      <c r="K31" s="8">
        <v>99</v>
      </c>
      <c r="L31" s="7">
        <f t="shared" si="1"/>
        <v>588</v>
      </c>
      <c r="M31" s="14" t="s">
        <v>51</v>
      </c>
    </row>
    <row r="32" spans="1:50" ht="15.75" x14ac:dyDescent="0.25">
      <c r="A32" s="8" t="s">
        <v>25</v>
      </c>
      <c r="B32" s="4" t="s">
        <v>70</v>
      </c>
      <c r="C32" s="23" t="s">
        <v>71</v>
      </c>
      <c r="D32" s="15">
        <v>2004</v>
      </c>
      <c r="E32" s="23" t="s">
        <v>14</v>
      </c>
      <c r="F32" s="29">
        <v>96</v>
      </c>
      <c r="G32" s="29">
        <v>97</v>
      </c>
      <c r="H32" s="29">
        <v>96</v>
      </c>
      <c r="I32" s="29">
        <v>98</v>
      </c>
      <c r="J32" s="29">
        <v>99</v>
      </c>
      <c r="K32" s="8">
        <v>98</v>
      </c>
      <c r="L32" s="7">
        <f t="shared" si="1"/>
        <v>584</v>
      </c>
      <c r="M32" s="14" t="s">
        <v>11</v>
      </c>
    </row>
    <row r="33" spans="1:13" ht="15.75" x14ac:dyDescent="0.25">
      <c r="A33" s="8" t="s">
        <v>29</v>
      </c>
      <c r="B33" s="4" t="s">
        <v>72</v>
      </c>
      <c r="C33" s="23" t="s">
        <v>73</v>
      </c>
      <c r="D33" s="15">
        <v>2003</v>
      </c>
      <c r="E33" s="23" t="s">
        <v>21</v>
      </c>
      <c r="F33" s="29">
        <v>97</v>
      </c>
      <c r="G33" s="29">
        <v>98</v>
      </c>
      <c r="H33" s="29">
        <v>97</v>
      </c>
      <c r="I33" s="29">
        <v>97</v>
      </c>
      <c r="J33" s="29">
        <v>97</v>
      </c>
      <c r="K33" s="8">
        <v>97</v>
      </c>
      <c r="L33" s="7">
        <f t="shared" si="1"/>
        <v>583</v>
      </c>
      <c r="M33" s="14" t="s">
        <v>11</v>
      </c>
    </row>
    <row r="34" spans="1:13" ht="15.75" x14ac:dyDescent="0.25">
      <c r="A34" s="8" t="s">
        <v>33</v>
      </c>
      <c r="B34" s="9" t="s">
        <v>74</v>
      </c>
      <c r="C34" s="24" t="s">
        <v>50</v>
      </c>
      <c r="D34" s="16">
        <v>1969</v>
      </c>
      <c r="E34" s="24" t="s">
        <v>75</v>
      </c>
      <c r="F34" s="28">
        <v>93</v>
      </c>
      <c r="G34" s="28">
        <v>97</v>
      </c>
      <c r="H34" s="28">
        <v>100</v>
      </c>
      <c r="I34" s="28">
        <v>98</v>
      </c>
      <c r="J34" s="28">
        <v>99</v>
      </c>
      <c r="K34" s="10">
        <v>96</v>
      </c>
      <c r="L34" s="7">
        <f t="shared" si="1"/>
        <v>583</v>
      </c>
      <c r="M34" s="14" t="s">
        <v>11</v>
      </c>
    </row>
    <row r="35" spans="1:13" ht="15.75" x14ac:dyDescent="0.25">
      <c r="A35" s="8" t="s">
        <v>36</v>
      </c>
      <c r="B35" s="4" t="s">
        <v>70</v>
      </c>
      <c r="C35" s="23" t="s">
        <v>76</v>
      </c>
      <c r="D35" s="15">
        <v>2001</v>
      </c>
      <c r="E35" s="23" t="s">
        <v>14</v>
      </c>
      <c r="F35" s="8">
        <v>99</v>
      </c>
      <c r="G35" s="8">
        <v>97</v>
      </c>
      <c r="H35" s="8">
        <v>96</v>
      </c>
      <c r="I35" s="8">
        <v>98</v>
      </c>
      <c r="J35" s="8">
        <v>95</v>
      </c>
      <c r="K35" s="8">
        <v>95</v>
      </c>
      <c r="L35" s="7">
        <f t="shared" si="1"/>
        <v>580</v>
      </c>
      <c r="M35" s="14" t="s">
        <v>11</v>
      </c>
    </row>
    <row r="36" spans="1:13" ht="15.75" x14ac:dyDescent="0.25">
      <c r="A36" s="8" t="s">
        <v>39</v>
      </c>
      <c r="B36" s="4" t="s">
        <v>59</v>
      </c>
      <c r="C36" s="23" t="s">
        <v>60</v>
      </c>
      <c r="D36" s="15">
        <v>1995</v>
      </c>
      <c r="E36" s="23" t="s">
        <v>32</v>
      </c>
      <c r="F36" s="8">
        <v>95</v>
      </c>
      <c r="G36" s="8">
        <v>97</v>
      </c>
      <c r="H36" s="8">
        <v>97</v>
      </c>
      <c r="I36" s="8">
        <v>99</v>
      </c>
      <c r="J36" s="8">
        <v>97</v>
      </c>
      <c r="K36" s="8">
        <v>95</v>
      </c>
      <c r="L36" s="7">
        <f t="shared" si="1"/>
        <v>580</v>
      </c>
      <c r="M36" s="14" t="s">
        <v>11</v>
      </c>
    </row>
    <row r="37" spans="1:13" ht="15.75" x14ac:dyDescent="0.25">
      <c r="A37" s="8" t="s">
        <v>42</v>
      </c>
      <c r="B37" s="4" t="s">
        <v>77</v>
      </c>
      <c r="C37" s="23" t="s">
        <v>78</v>
      </c>
      <c r="D37" s="15">
        <v>1997</v>
      </c>
      <c r="E37" s="23" t="s">
        <v>21</v>
      </c>
      <c r="F37" s="8">
        <v>97</v>
      </c>
      <c r="G37" s="8">
        <v>96</v>
      </c>
      <c r="H37" s="8">
        <v>97</v>
      </c>
      <c r="I37" s="8">
        <v>97</v>
      </c>
      <c r="J37" s="8">
        <v>96</v>
      </c>
      <c r="K37" s="8">
        <v>96</v>
      </c>
      <c r="L37" s="7">
        <f t="shared" si="1"/>
        <v>579</v>
      </c>
      <c r="M37" s="14" t="s">
        <v>11</v>
      </c>
    </row>
    <row r="38" spans="1:13" ht="15.75" x14ac:dyDescent="0.25">
      <c r="A38" s="8" t="s">
        <v>45</v>
      </c>
      <c r="B38" s="4" t="s">
        <v>79</v>
      </c>
      <c r="C38" s="23" t="s">
        <v>80</v>
      </c>
      <c r="D38" s="15">
        <v>1998</v>
      </c>
      <c r="E38" s="23" t="s">
        <v>75</v>
      </c>
      <c r="F38" s="8">
        <v>97</v>
      </c>
      <c r="G38" s="8">
        <v>98</v>
      </c>
      <c r="H38" s="8">
        <v>98</v>
      </c>
      <c r="I38" s="8">
        <v>99</v>
      </c>
      <c r="J38" s="8">
        <v>94</v>
      </c>
      <c r="K38" s="8">
        <v>91</v>
      </c>
      <c r="L38" s="7">
        <f t="shared" si="1"/>
        <v>577</v>
      </c>
      <c r="M38" s="14" t="s">
        <v>11</v>
      </c>
    </row>
    <row r="39" spans="1:13" ht="15.75" x14ac:dyDescent="0.25">
      <c r="A39" s="8" t="s">
        <v>81</v>
      </c>
      <c r="B39" s="4" t="s">
        <v>82</v>
      </c>
      <c r="C39" s="23" t="s">
        <v>83</v>
      </c>
      <c r="D39" s="15">
        <v>1998</v>
      </c>
      <c r="E39" s="23" t="s">
        <v>21</v>
      </c>
      <c r="F39" s="8">
        <v>95</v>
      </c>
      <c r="G39" s="8">
        <v>96</v>
      </c>
      <c r="H39" s="8">
        <v>98</v>
      </c>
      <c r="I39" s="8">
        <v>94</v>
      </c>
      <c r="J39" s="8">
        <v>94</v>
      </c>
      <c r="K39" s="8">
        <v>92</v>
      </c>
      <c r="L39" s="7">
        <f t="shared" si="1"/>
        <v>569</v>
      </c>
      <c r="M39" s="14" t="s">
        <v>15</v>
      </c>
    </row>
    <row r="40" spans="1:13" ht="15.75" x14ac:dyDescent="0.25">
      <c r="A40" s="8" t="s">
        <v>84</v>
      </c>
      <c r="B40" s="9" t="s">
        <v>85</v>
      </c>
      <c r="C40" s="24" t="s">
        <v>62</v>
      </c>
      <c r="D40" s="16">
        <v>1998</v>
      </c>
      <c r="E40" s="24" t="s">
        <v>21</v>
      </c>
      <c r="F40" s="10">
        <v>93</v>
      </c>
      <c r="G40" s="10">
        <v>93</v>
      </c>
      <c r="H40" s="10">
        <v>94</v>
      </c>
      <c r="I40" s="10">
        <v>97</v>
      </c>
      <c r="J40" s="10">
        <v>95</v>
      </c>
      <c r="K40" s="10">
        <v>94</v>
      </c>
      <c r="L40" s="7">
        <f t="shared" si="1"/>
        <v>566</v>
      </c>
      <c r="M40" s="14" t="s">
        <v>15</v>
      </c>
    </row>
    <row r="41" spans="1:13" ht="15.75" x14ac:dyDescent="0.25">
      <c r="A41" s="8" t="s">
        <v>86</v>
      </c>
      <c r="B41" s="4" t="s">
        <v>87</v>
      </c>
      <c r="C41" s="23" t="s">
        <v>88</v>
      </c>
      <c r="D41" s="15">
        <v>2001</v>
      </c>
      <c r="E41" s="23" t="s">
        <v>89</v>
      </c>
      <c r="F41" s="8">
        <v>96</v>
      </c>
      <c r="G41" s="8">
        <v>96</v>
      </c>
      <c r="H41" s="8">
        <v>96</v>
      </c>
      <c r="I41" s="8">
        <v>95</v>
      </c>
      <c r="J41" s="8">
        <v>92</v>
      </c>
      <c r="K41" s="8">
        <v>90</v>
      </c>
      <c r="L41" s="7">
        <f t="shared" si="1"/>
        <v>565</v>
      </c>
      <c r="M41" s="14" t="s">
        <v>15</v>
      </c>
    </row>
    <row r="42" spans="1:13" ht="15.75" x14ac:dyDescent="0.25">
      <c r="A42" s="8" t="s">
        <v>90</v>
      </c>
      <c r="B42" s="4" t="s">
        <v>91</v>
      </c>
      <c r="C42" s="23" t="s">
        <v>92</v>
      </c>
      <c r="D42" s="15">
        <v>2004</v>
      </c>
      <c r="E42" s="23" t="s">
        <v>21</v>
      </c>
      <c r="F42" s="8">
        <v>92</v>
      </c>
      <c r="G42" s="8">
        <v>90</v>
      </c>
      <c r="H42" s="8">
        <v>96</v>
      </c>
      <c r="I42" s="8">
        <v>93</v>
      </c>
      <c r="J42" s="8">
        <v>96</v>
      </c>
      <c r="K42" s="8">
        <v>97</v>
      </c>
      <c r="L42" s="7">
        <f t="shared" si="1"/>
        <v>564</v>
      </c>
      <c r="M42" s="19" t="s">
        <v>15</v>
      </c>
    </row>
    <row r="43" spans="1:13" ht="15.75" x14ac:dyDescent="0.25">
      <c r="A43" s="8" t="s">
        <v>93</v>
      </c>
      <c r="B43" s="4" t="s">
        <v>94</v>
      </c>
      <c r="C43" s="23" t="s">
        <v>95</v>
      </c>
      <c r="D43" s="15">
        <v>2000</v>
      </c>
      <c r="E43" s="23" t="s">
        <v>21</v>
      </c>
      <c r="F43" s="8">
        <v>93</v>
      </c>
      <c r="G43" s="8">
        <v>94</v>
      </c>
      <c r="H43" s="8">
        <v>94</v>
      </c>
      <c r="I43" s="8">
        <v>94</v>
      </c>
      <c r="J43" s="8">
        <v>94</v>
      </c>
      <c r="K43" s="8">
        <v>95</v>
      </c>
      <c r="L43" s="7">
        <f t="shared" si="1"/>
        <v>564</v>
      </c>
      <c r="M43" s="19" t="s">
        <v>15</v>
      </c>
    </row>
    <row r="44" spans="1:13" ht="15.75" x14ac:dyDescent="0.25">
      <c r="A44" s="8" t="s">
        <v>96</v>
      </c>
      <c r="B44" s="9" t="s">
        <v>97</v>
      </c>
      <c r="C44" s="24" t="s">
        <v>98</v>
      </c>
      <c r="D44" s="16">
        <v>2004</v>
      </c>
      <c r="E44" s="24" t="s">
        <v>32</v>
      </c>
      <c r="F44" s="10">
        <v>91</v>
      </c>
      <c r="G44" s="10">
        <v>92</v>
      </c>
      <c r="H44" s="10">
        <v>93</v>
      </c>
      <c r="I44" s="10">
        <v>94</v>
      </c>
      <c r="J44" s="10">
        <v>93</v>
      </c>
      <c r="K44" s="10">
        <v>95</v>
      </c>
      <c r="L44" s="7">
        <f t="shared" si="1"/>
        <v>558</v>
      </c>
      <c r="M44" s="19" t="s">
        <v>18</v>
      </c>
    </row>
    <row r="45" spans="1:13" ht="15.75" x14ac:dyDescent="0.25">
      <c r="A45" s="8" t="s">
        <v>99</v>
      </c>
      <c r="B45" s="4" t="s">
        <v>100</v>
      </c>
      <c r="C45" s="23" t="s">
        <v>101</v>
      </c>
      <c r="D45" s="15">
        <v>2001</v>
      </c>
      <c r="E45" s="23" t="s">
        <v>89</v>
      </c>
      <c r="F45" s="8">
        <v>93</v>
      </c>
      <c r="G45" s="8">
        <v>93</v>
      </c>
      <c r="H45" s="8">
        <v>93</v>
      </c>
      <c r="I45" s="8">
        <v>91</v>
      </c>
      <c r="J45" s="8">
        <v>92</v>
      </c>
      <c r="K45" s="8">
        <v>86</v>
      </c>
      <c r="L45" s="7">
        <f t="shared" si="1"/>
        <v>548</v>
      </c>
      <c r="M45" s="19" t="s">
        <v>18</v>
      </c>
    </row>
  </sheetData>
  <mergeCells count="3">
    <mergeCell ref="A1:M1"/>
    <mergeCell ref="F4:K4"/>
    <mergeCell ref="F27:K27"/>
  </mergeCells>
  <pageMargins left="0.74791666666666701" right="0.74791666666666701" top="0.98402777777777795" bottom="0.98402777777777795" header="0.51180555555555496" footer="0.51180555555555496"/>
  <pageSetup paperSize="9" scale="94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zoomScale="110" zoomScaleNormal="110" workbookViewId="0">
      <selection activeCell="J25" sqref="J25"/>
    </sheetView>
  </sheetViews>
  <sheetFormatPr defaultRowHeight="12.75" x14ac:dyDescent="0.2"/>
  <cols>
    <col min="1" max="1" width="4.25"/>
    <col min="2" max="2" width="8.75" customWidth="1"/>
    <col min="3" max="3" width="11.5" customWidth="1"/>
    <col min="4" max="4" width="5.125" customWidth="1"/>
    <col min="5" max="5" width="10.125" customWidth="1"/>
    <col min="6" max="8" width="3.5"/>
    <col min="9" max="9" width="4" customWidth="1"/>
    <col min="10" max="12" width="3.5"/>
    <col min="13" max="13" width="4" customWidth="1"/>
    <col min="14" max="14" width="4.375" customWidth="1"/>
    <col min="15" max="15" width="3.25" customWidth="1"/>
    <col min="16" max="1025" width="8.5"/>
  </cols>
  <sheetData>
    <row r="1" spans="1:50" ht="18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2"/>
      <c r="Q1" s="12"/>
      <c r="R1" s="12"/>
      <c r="S1" s="12"/>
      <c r="T1" s="12"/>
      <c r="U1" s="12"/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 x14ac:dyDescent="0.25">
      <c r="A5" s="4"/>
      <c r="B5" s="5" t="s">
        <v>126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127</v>
      </c>
      <c r="G6" s="2"/>
      <c r="H6" s="2"/>
      <c r="I6" s="2"/>
      <c r="J6" s="2" t="s">
        <v>128</v>
      </c>
      <c r="K6" s="2"/>
      <c r="L6" s="2"/>
      <c r="M6" s="2"/>
      <c r="N6" s="6" t="s">
        <v>10</v>
      </c>
      <c r="O6" s="27" t="s">
        <v>255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.75" x14ac:dyDescent="0.25">
      <c r="A7" s="7" t="s">
        <v>11</v>
      </c>
      <c r="B7" s="13" t="s">
        <v>129</v>
      </c>
      <c r="C7" s="30" t="s">
        <v>78</v>
      </c>
      <c r="D7" s="16">
        <v>1968</v>
      </c>
      <c r="E7" s="24" t="s">
        <v>21</v>
      </c>
      <c r="F7" s="10">
        <v>79</v>
      </c>
      <c r="G7" s="10">
        <v>84</v>
      </c>
      <c r="H7" s="10">
        <v>86</v>
      </c>
      <c r="I7" s="7">
        <f t="shared" ref="I7:I17" si="0">SUM(F7:H7)</f>
        <v>249</v>
      </c>
      <c r="J7" s="10">
        <v>84</v>
      </c>
      <c r="K7" s="10">
        <v>97</v>
      </c>
      <c r="L7" s="10">
        <v>89</v>
      </c>
      <c r="M7" s="7">
        <f t="shared" ref="M7:M17" si="1">SUM(J7:L7)</f>
        <v>270</v>
      </c>
      <c r="N7" s="7">
        <f t="shared" ref="N7:N17" si="2">SUM(I7,M7)</f>
        <v>519</v>
      </c>
      <c r="O7" s="14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.75" x14ac:dyDescent="0.25">
      <c r="A8" s="7" t="s">
        <v>15</v>
      </c>
      <c r="B8" s="5" t="s">
        <v>130</v>
      </c>
      <c r="C8" s="22" t="s">
        <v>131</v>
      </c>
      <c r="D8" s="15">
        <v>1991</v>
      </c>
      <c r="E8" s="23" t="s">
        <v>75</v>
      </c>
      <c r="F8" s="8">
        <v>91</v>
      </c>
      <c r="G8" s="8">
        <v>92</v>
      </c>
      <c r="H8" s="8">
        <v>88</v>
      </c>
      <c r="I8" s="7">
        <f t="shared" si="0"/>
        <v>271</v>
      </c>
      <c r="J8" s="8">
        <v>79</v>
      </c>
      <c r="K8" s="8">
        <v>89</v>
      </c>
      <c r="L8" s="8">
        <v>75</v>
      </c>
      <c r="M8" s="7">
        <f t="shared" si="1"/>
        <v>243</v>
      </c>
      <c r="N8" s="7">
        <f t="shared" si="2"/>
        <v>514</v>
      </c>
      <c r="O8" s="11" t="s">
        <v>15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5.75" x14ac:dyDescent="0.25">
      <c r="A9" s="7" t="s">
        <v>18</v>
      </c>
      <c r="B9" s="5" t="s">
        <v>132</v>
      </c>
      <c r="C9" s="22" t="s">
        <v>133</v>
      </c>
      <c r="D9" s="15">
        <v>1972</v>
      </c>
      <c r="E9" s="23" t="s">
        <v>14</v>
      </c>
      <c r="F9" s="8">
        <v>90</v>
      </c>
      <c r="G9" s="8">
        <v>94</v>
      </c>
      <c r="H9" s="8">
        <v>80</v>
      </c>
      <c r="I9" s="7">
        <f t="shared" si="0"/>
        <v>264</v>
      </c>
      <c r="J9" s="8">
        <v>85</v>
      </c>
      <c r="K9" s="8">
        <v>80</v>
      </c>
      <c r="L9" s="8">
        <v>85</v>
      </c>
      <c r="M9" s="7">
        <f t="shared" si="1"/>
        <v>250</v>
      </c>
      <c r="N9" s="7">
        <f t="shared" si="2"/>
        <v>514</v>
      </c>
      <c r="O9" s="14" t="s">
        <v>15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5.75" x14ac:dyDescent="0.25">
      <c r="A10" s="8" t="s">
        <v>22</v>
      </c>
      <c r="B10" s="4" t="s">
        <v>110</v>
      </c>
      <c r="C10" s="23" t="s">
        <v>134</v>
      </c>
      <c r="D10" s="15">
        <v>1966</v>
      </c>
      <c r="E10" s="23" t="s">
        <v>75</v>
      </c>
      <c r="F10" s="8">
        <v>86</v>
      </c>
      <c r="G10" s="8">
        <v>84</v>
      </c>
      <c r="H10" s="8">
        <v>83</v>
      </c>
      <c r="I10" s="7">
        <f t="shared" si="0"/>
        <v>253</v>
      </c>
      <c r="J10" s="8">
        <v>80</v>
      </c>
      <c r="K10" s="8">
        <v>84</v>
      </c>
      <c r="L10" s="8">
        <v>86</v>
      </c>
      <c r="M10" s="7">
        <f t="shared" si="1"/>
        <v>250</v>
      </c>
      <c r="N10" s="7">
        <f t="shared" si="2"/>
        <v>503</v>
      </c>
      <c r="O10" s="14" t="s">
        <v>18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.75" x14ac:dyDescent="0.25">
      <c r="A11" s="8" t="s">
        <v>25</v>
      </c>
      <c r="B11" s="4" t="s">
        <v>135</v>
      </c>
      <c r="C11" s="23" t="s">
        <v>136</v>
      </c>
      <c r="D11" s="15">
        <v>1973</v>
      </c>
      <c r="E11" s="23" t="s">
        <v>75</v>
      </c>
      <c r="F11" s="8">
        <v>85</v>
      </c>
      <c r="G11" s="8">
        <v>83</v>
      </c>
      <c r="H11" s="8">
        <v>90</v>
      </c>
      <c r="I11" s="7">
        <f t="shared" si="0"/>
        <v>258</v>
      </c>
      <c r="J11" s="8">
        <v>83</v>
      </c>
      <c r="K11" s="8">
        <v>75</v>
      </c>
      <c r="L11" s="8">
        <v>84</v>
      </c>
      <c r="M11" s="7">
        <f t="shared" si="1"/>
        <v>242</v>
      </c>
      <c r="N11" s="7">
        <f t="shared" si="2"/>
        <v>500</v>
      </c>
      <c r="O11" s="14" t="s">
        <v>18</v>
      </c>
      <c r="P11" s="5"/>
      <c r="Q11" s="8"/>
      <c r="R11" s="4"/>
      <c r="S11" s="8"/>
      <c r="T11" s="8"/>
      <c r="U11" s="8"/>
      <c r="V11" s="7"/>
      <c r="W11" s="8"/>
      <c r="X11" s="8"/>
      <c r="Y11" s="8"/>
      <c r="Z11" s="7"/>
      <c r="AA11" s="7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.75" x14ac:dyDescent="0.25">
      <c r="A12" s="8" t="s">
        <v>29</v>
      </c>
      <c r="B12" s="4" t="s">
        <v>137</v>
      </c>
      <c r="C12" s="23" t="s">
        <v>138</v>
      </c>
      <c r="D12" s="15">
        <v>1973</v>
      </c>
      <c r="E12" s="23" t="s">
        <v>139</v>
      </c>
      <c r="F12" s="8">
        <v>87</v>
      </c>
      <c r="G12" s="8">
        <v>90</v>
      </c>
      <c r="H12" s="8">
        <v>88</v>
      </c>
      <c r="I12" s="7">
        <f t="shared" si="0"/>
        <v>265</v>
      </c>
      <c r="J12" s="8">
        <v>83</v>
      </c>
      <c r="K12" s="8">
        <v>73</v>
      </c>
      <c r="L12" s="8">
        <v>77</v>
      </c>
      <c r="M12" s="7">
        <f t="shared" si="1"/>
        <v>233</v>
      </c>
      <c r="N12" s="7">
        <f t="shared" si="2"/>
        <v>498</v>
      </c>
      <c r="O12" s="14" t="s">
        <v>18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 x14ac:dyDescent="0.25">
      <c r="A13" s="8" t="s">
        <v>33</v>
      </c>
      <c r="B13" s="4" t="s">
        <v>30</v>
      </c>
      <c r="C13" s="23" t="s">
        <v>78</v>
      </c>
      <c r="D13" s="15">
        <v>1995</v>
      </c>
      <c r="E13" s="23" t="s">
        <v>21</v>
      </c>
      <c r="F13" s="8">
        <v>66</v>
      </c>
      <c r="G13" s="8">
        <v>81</v>
      </c>
      <c r="H13" s="8">
        <v>83</v>
      </c>
      <c r="I13" s="7">
        <f t="shared" si="0"/>
        <v>230</v>
      </c>
      <c r="J13" s="8">
        <v>76</v>
      </c>
      <c r="K13" s="8">
        <v>81</v>
      </c>
      <c r="L13" s="8">
        <v>78</v>
      </c>
      <c r="M13" s="7">
        <f t="shared" si="1"/>
        <v>235</v>
      </c>
      <c r="N13" s="7">
        <f t="shared" si="2"/>
        <v>465</v>
      </c>
      <c r="O13" s="1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 x14ac:dyDescent="0.25">
      <c r="A14" s="8" t="s">
        <v>36</v>
      </c>
      <c r="B14" s="4" t="s">
        <v>140</v>
      </c>
      <c r="C14" s="23" t="s">
        <v>141</v>
      </c>
      <c r="D14" s="15">
        <v>1976</v>
      </c>
      <c r="E14" s="23" t="s">
        <v>21</v>
      </c>
      <c r="F14" s="8">
        <v>80</v>
      </c>
      <c r="G14" s="8">
        <v>72</v>
      </c>
      <c r="H14" s="8">
        <v>76</v>
      </c>
      <c r="I14" s="7">
        <f t="shared" si="0"/>
        <v>228</v>
      </c>
      <c r="J14" s="8">
        <v>77</v>
      </c>
      <c r="K14" s="8">
        <v>66</v>
      </c>
      <c r="L14" s="8">
        <v>68</v>
      </c>
      <c r="M14" s="7">
        <f t="shared" si="1"/>
        <v>211</v>
      </c>
      <c r="N14" s="7">
        <f t="shared" si="2"/>
        <v>439</v>
      </c>
      <c r="O14" s="1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 x14ac:dyDescent="0.25">
      <c r="A15" s="8" t="s">
        <v>39</v>
      </c>
      <c r="B15" s="4" t="s">
        <v>142</v>
      </c>
      <c r="C15" s="23" t="s">
        <v>143</v>
      </c>
      <c r="D15" s="15">
        <v>1966</v>
      </c>
      <c r="E15" s="23" t="s">
        <v>144</v>
      </c>
      <c r="F15" s="8">
        <v>75</v>
      </c>
      <c r="G15" s="8">
        <v>82</v>
      </c>
      <c r="H15" s="8">
        <v>75</v>
      </c>
      <c r="I15" s="7">
        <f t="shared" si="0"/>
        <v>232</v>
      </c>
      <c r="J15" s="8">
        <v>71</v>
      </c>
      <c r="K15" s="8">
        <v>67</v>
      </c>
      <c r="L15" s="8">
        <v>66</v>
      </c>
      <c r="M15" s="7">
        <f t="shared" si="1"/>
        <v>204</v>
      </c>
      <c r="N15" s="7">
        <f t="shared" si="2"/>
        <v>436</v>
      </c>
      <c r="O15" s="3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 x14ac:dyDescent="0.25">
      <c r="A16" s="8" t="s">
        <v>42</v>
      </c>
      <c r="B16" s="4" t="s">
        <v>145</v>
      </c>
      <c r="C16" s="23" t="s">
        <v>146</v>
      </c>
      <c r="D16" s="15">
        <v>1980</v>
      </c>
      <c r="E16" s="23" t="s">
        <v>75</v>
      </c>
      <c r="F16" s="8">
        <v>77</v>
      </c>
      <c r="G16" s="8">
        <v>82</v>
      </c>
      <c r="H16" s="8">
        <v>66</v>
      </c>
      <c r="I16" s="7">
        <f t="shared" si="0"/>
        <v>225</v>
      </c>
      <c r="J16" s="8">
        <v>72</v>
      </c>
      <c r="K16" s="8">
        <v>63</v>
      </c>
      <c r="L16" s="8">
        <v>73</v>
      </c>
      <c r="M16" s="7">
        <f t="shared" si="1"/>
        <v>208</v>
      </c>
      <c r="N16" s="7">
        <f t="shared" si="2"/>
        <v>433</v>
      </c>
      <c r="O16" s="2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 x14ac:dyDescent="0.25">
      <c r="A17" s="8" t="s">
        <v>45</v>
      </c>
      <c r="B17" s="4" t="s">
        <v>147</v>
      </c>
      <c r="C17" s="23" t="s">
        <v>148</v>
      </c>
      <c r="D17" s="15">
        <v>1947</v>
      </c>
      <c r="E17" s="23" t="s">
        <v>21</v>
      </c>
      <c r="F17" s="8">
        <v>75</v>
      </c>
      <c r="G17" s="8">
        <v>61</v>
      </c>
      <c r="H17" s="8">
        <v>84</v>
      </c>
      <c r="I17" s="7">
        <f t="shared" si="0"/>
        <v>220</v>
      </c>
      <c r="J17" s="8">
        <v>52</v>
      </c>
      <c r="K17" s="8">
        <v>67</v>
      </c>
      <c r="L17" s="8">
        <v>75</v>
      </c>
      <c r="M17" s="7">
        <f t="shared" si="1"/>
        <v>194</v>
      </c>
      <c r="N17" s="7">
        <f t="shared" si="2"/>
        <v>414</v>
      </c>
      <c r="O17" s="2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 x14ac:dyDescent="0.25">
      <c r="A18" s="8"/>
      <c r="C18" s="34"/>
      <c r="D18" s="34"/>
      <c r="E18" s="3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 x14ac:dyDescent="0.25">
      <c r="A19" t="s">
        <v>149</v>
      </c>
      <c r="B19" s="9" t="s">
        <v>150</v>
      </c>
      <c r="C19" s="24" t="s">
        <v>151</v>
      </c>
      <c r="D19" s="16">
        <v>1985</v>
      </c>
      <c r="E19" s="24" t="s">
        <v>75</v>
      </c>
      <c r="F19" s="10">
        <v>87</v>
      </c>
      <c r="G19" s="10">
        <v>82</v>
      </c>
      <c r="H19" s="10">
        <v>85</v>
      </c>
      <c r="I19" s="7">
        <f>SUM(F19:H19)</f>
        <v>254</v>
      </c>
      <c r="J19" s="10">
        <v>71</v>
      </c>
      <c r="K19" s="10">
        <v>87</v>
      </c>
      <c r="L19" s="10">
        <v>86</v>
      </c>
      <c r="M19" s="7">
        <f>SUM(J19:L19)</f>
        <v>244</v>
      </c>
      <c r="N19" s="7">
        <f>SUM(I19,M19)</f>
        <v>498</v>
      </c>
    </row>
    <row r="20" spans="1:50" ht="15.75" x14ac:dyDescent="0.25">
      <c r="A20" t="s">
        <v>149</v>
      </c>
      <c r="B20" s="4" t="s">
        <v>152</v>
      </c>
      <c r="C20" s="23" t="s">
        <v>153</v>
      </c>
      <c r="D20" s="15">
        <v>1986</v>
      </c>
      <c r="E20" s="23" t="s">
        <v>75</v>
      </c>
      <c r="F20" s="8">
        <v>71</v>
      </c>
      <c r="G20" s="8">
        <v>75</v>
      </c>
      <c r="H20" s="8">
        <v>65</v>
      </c>
      <c r="I20" s="7">
        <f>SUM(F20:H20)</f>
        <v>211</v>
      </c>
      <c r="J20" s="8">
        <v>52</v>
      </c>
      <c r="K20" s="8">
        <v>56</v>
      </c>
      <c r="L20" s="8">
        <v>57</v>
      </c>
      <c r="M20" s="7">
        <f>SUM(J20:L20)</f>
        <v>165</v>
      </c>
      <c r="N20" s="7">
        <f>SUM(I20,M20)</f>
        <v>376</v>
      </c>
    </row>
    <row r="21" spans="1:50" ht="15.75" x14ac:dyDescent="0.25">
      <c r="A21" t="s">
        <v>149</v>
      </c>
      <c r="B21" s="4" t="s">
        <v>154</v>
      </c>
      <c r="C21" s="23" t="s">
        <v>155</v>
      </c>
      <c r="D21" s="15">
        <v>1990</v>
      </c>
      <c r="E21" s="23" t="s">
        <v>260</v>
      </c>
      <c r="F21" s="8">
        <v>43</v>
      </c>
      <c r="G21" s="8">
        <v>79</v>
      </c>
      <c r="H21" s="8">
        <v>49</v>
      </c>
      <c r="I21" s="7">
        <f>SUM(F21:H21)</f>
        <v>171</v>
      </c>
      <c r="J21" s="8">
        <v>41</v>
      </c>
      <c r="K21" s="8">
        <v>32</v>
      </c>
      <c r="L21" s="8">
        <v>41</v>
      </c>
      <c r="M21" s="7">
        <f>SUM(J21:L21)</f>
        <v>114</v>
      </c>
      <c r="N21" s="7">
        <f>SUM(I21,M21)</f>
        <v>285</v>
      </c>
    </row>
    <row r="22" spans="1:50" ht="14.25" x14ac:dyDescent="0.2">
      <c r="C22" s="34"/>
      <c r="D22" s="34"/>
      <c r="E22" s="34"/>
    </row>
  </sheetData>
  <mergeCells count="3">
    <mergeCell ref="A1:O1"/>
    <mergeCell ref="F6:I6"/>
    <mergeCell ref="J6:M6"/>
  </mergeCells>
  <pageMargins left="0.74791666666666701" right="0.74791666666666701" top="0.98402777777777795" bottom="0.98402777777777795" header="0.51180555555555496" footer="0.51180555555555496"/>
  <pageSetup paperSize="9" scale="98"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topLeftCell="C1" zoomScale="110" zoomScaleNormal="110" workbookViewId="0">
      <selection activeCell="Q17" sqref="Q17"/>
    </sheetView>
  </sheetViews>
  <sheetFormatPr defaultRowHeight="12.75" x14ac:dyDescent="0.2"/>
  <cols>
    <col min="1" max="1" width="4.25"/>
    <col min="2" max="2" width="12.25" customWidth="1"/>
    <col min="3" max="3" width="11.875" customWidth="1"/>
    <col min="4" max="4" width="4.75" customWidth="1"/>
    <col min="5" max="5" width="14.75" customWidth="1"/>
    <col min="6" max="8" width="3.5"/>
    <col min="9" max="9" width="4" customWidth="1"/>
    <col min="10" max="12" width="3.5"/>
    <col min="13" max="13" width="4" customWidth="1"/>
    <col min="14" max="14" width="4.5" customWidth="1"/>
    <col min="15" max="16" width="3" customWidth="1"/>
    <col min="17" max="1025" width="8.5"/>
  </cols>
  <sheetData>
    <row r="1" spans="1:51" ht="22.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x14ac:dyDescent="0.25">
      <c r="A5" s="4"/>
      <c r="B5" s="5" t="s">
        <v>156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157</v>
      </c>
      <c r="G6" s="2"/>
      <c r="H6" s="2"/>
      <c r="I6" s="2"/>
      <c r="J6" s="2" t="s">
        <v>158</v>
      </c>
      <c r="K6" s="2"/>
      <c r="L6" s="2"/>
      <c r="M6" s="2"/>
      <c r="N6" s="6" t="s">
        <v>10</v>
      </c>
      <c r="O6" s="35" t="s">
        <v>256</v>
      </c>
      <c r="P6" s="27" t="s">
        <v>255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x14ac:dyDescent="0.25">
      <c r="A7" s="7" t="s">
        <v>11</v>
      </c>
      <c r="B7" s="5" t="s">
        <v>159</v>
      </c>
      <c r="C7" s="22" t="s">
        <v>160</v>
      </c>
      <c r="D7" s="15">
        <v>1975</v>
      </c>
      <c r="E7" s="23" t="s">
        <v>258</v>
      </c>
      <c r="F7" s="8">
        <v>91</v>
      </c>
      <c r="G7" s="8">
        <v>94</v>
      </c>
      <c r="H7" s="8">
        <v>89</v>
      </c>
      <c r="I7" s="7">
        <f t="shared" ref="I7:I19" si="0">SUM(F7:H7)</f>
        <v>274</v>
      </c>
      <c r="J7" s="8">
        <v>94</v>
      </c>
      <c r="K7" s="8">
        <v>96</v>
      </c>
      <c r="L7" s="8">
        <v>98</v>
      </c>
      <c r="M7" s="7">
        <f t="shared" ref="M7:M19" si="1">SUM(J7:L7)</f>
        <v>288</v>
      </c>
      <c r="N7" s="7">
        <f t="shared" ref="N7:N19" si="2">SUM(I7,M7)</f>
        <v>562</v>
      </c>
      <c r="O7" s="25">
        <v>15</v>
      </c>
      <c r="P7" s="14" t="s">
        <v>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x14ac:dyDescent="0.25">
      <c r="A8" s="7" t="s">
        <v>15</v>
      </c>
      <c r="B8" s="5" t="s">
        <v>161</v>
      </c>
      <c r="C8" s="22" t="s">
        <v>162</v>
      </c>
      <c r="D8" s="15">
        <v>2001</v>
      </c>
      <c r="E8" s="23" t="s">
        <v>75</v>
      </c>
      <c r="F8" s="8">
        <v>88</v>
      </c>
      <c r="G8" s="8">
        <v>94</v>
      </c>
      <c r="H8" s="8">
        <v>97</v>
      </c>
      <c r="I8" s="7">
        <f t="shared" si="0"/>
        <v>279</v>
      </c>
      <c r="J8" s="8">
        <v>93</v>
      </c>
      <c r="K8" s="8">
        <v>89</v>
      </c>
      <c r="L8" s="8">
        <v>92</v>
      </c>
      <c r="M8" s="7">
        <f t="shared" si="1"/>
        <v>274</v>
      </c>
      <c r="N8" s="7">
        <f t="shared" si="2"/>
        <v>553</v>
      </c>
      <c r="O8" s="25">
        <v>10</v>
      </c>
      <c r="P8" s="14" t="s">
        <v>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x14ac:dyDescent="0.25">
      <c r="A9" s="7" t="s">
        <v>18</v>
      </c>
      <c r="B9" s="5" t="s">
        <v>163</v>
      </c>
      <c r="C9" s="22" t="s">
        <v>121</v>
      </c>
      <c r="D9" s="15">
        <v>2000</v>
      </c>
      <c r="E9" s="23" t="s">
        <v>32</v>
      </c>
      <c r="F9" s="8">
        <v>90</v>
      </c>
      <c r="G9" s="8">
        <v>90</v>
      </c>
      <c r="H9" s="8">
        <v>92</v>
      </c>
      <c r="I9" s="7">
        <f t="shared" si="0"/>
        <v>272</v>
      </c>
      <c r="J9" s="8">
        <v>88</v>
      </c>
      <c r="K9" s="8">
        <v>88</v>
      </c>
      <c r="L9" s="8">
        <v>88</v>
      </c>
      <c r="M9" s="7">
        <f t="shared" si="1"/>
        <v>264</v>
      </c>
      <c r="N9" s="7">
        <f t="shared" si="2"/>
        <v>536</v>
      </c>
      <c r="O9" s="25">
        <v>8</v>
      </c>
      <c r="P9" s="14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x14ac:dyDescent="0.25">
      <c r="A10" s="8" t="s">
        <v>22</v>
      </c>
      <c r="B10" s="4" t="s">
        <v>164</v>
      </c>
      <c r="C10" s="23" t="s">
        <v>165</v>
      </c>
      <c r="D10" s="15">
        <v>2000</v>
      </c>
      <c r="E10" s="23" t="s">
        <v>257</v>
      </c>
      <c r="F10" s="8">
        <v>88</v>
      </c>
      <c r="G10" s="8">
        <v>92</v>
      </c>
      <c r="H10" s="8">
        <v>89</v>
      </c>
      <c r="I10" s="7">
        <f t="shared" si="0"/>
        <v>269</v>
      </c>
      <c r="J10" s="8">
        <v>94</v>
      </c>
      <c r="K10" s="8">
        <v>78</v>
      </c>
      <c r="L10" s="8">
        <v>93</v>
      </c>
      <c r="M10" s="7">
        <f t="shared" si="1"/>
        <v>265</v>
      </c>
      <c r="N10" s="7">
        <f t="shared" si="2"/>
        <v>534</v>
      </c>
      <c r="O10" s="25">
        <v>5</v>
      </c>
      <c r="P10" s="14" t="s">
        <v>15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x14ac:dyDescent="0.25">
      <c r="A11" s="8" t="s">
        <v>25</v>
      </c>
      <c r="B11" s="4" t="s">
        <v>166</v>
      </c>
      <c r="C11" s="23" t="s">
        <v>167</v>
      </c>
      <c r="D11" s="15">
        <v>1985</v>
      </c>
      <c r="E11" s="23" t="s">
        <v>258</v>
      </c>
      <c r="F11" s="8">
        <v>90</v>
      </c>
      <c r="G11" s="8">
        <v>89</v>
      </c>
      <c r="H11" s="8">
        <v>88</v>
      </c>
      <c r="I11" s="7">
        <f t="shared" si="0"/>
        <v>267</v>
      </c>
      <c r="J11" s="8">
        <v>92</v>
      </c>
      <c r="K11" s="8">
        <v>84</v>
      </c>
      <c r="L11" s="8">
        <v>90</v>
      </c>
      <c r="M11" s="7">
        <f t="shared" si="1"/>
        <v>266</v>
      </c>
      <c r="N11" s="7">
        <f t="shared" si="2"/>
        <v>533</v>
      </c>
      <c r="O11" s="25">
        <v>7</v>
      </c>
      <c r="P11" s="14" t="s">
        <v>15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x14ac:dyDescent="0.25">
      <c r="A12" s="8" t="s">
        <v>29</v>
      </c>
      <c r="B12" s="4" t="s">
        <v>168</v>
      </c>
      <c r="C12" s="23" t="s">
        <v>169</v>
      </c>
      <c r="D12" s="15">
        <v>1992</v>
      </c>
      <c r="E12" s="23" t="s">
        <v>28</v>
      </c>
      <c r="F12" s="8">
        <v>92</v>
      </c>
      <c r="G12" s="8">
        <v>87</v>
      </c>
      <c r="H12" s="8">
        <v>94</v>
      </c>
      <c r="I12" s="7">
        <f t="shared" si="0"/>
        <v>273</v>
      </c>
      <c r="J12" s="8">
        <v>80</v>
      </c>
      <c r="K12" s="8">
        <v>90</v>
      </c>
      <c r="L12" s="8">
        <v>79</v>
      </c>
      <c r="M12" s="7">
        <f t="shared" si="1"/>
        <v>249</v>
      </c>
      <c r="N12" s="7">
        <f t="shared" si="2"/>
        <v>522</v>
      </c>
      <c r="O12" s="25">
        <v>4</v>
      </c>
      <c r="P12" s="14" t="s">
        <v>18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x14ac:dyDescent="0.25">
      <c r="A13" s="8" t="s">
        <v>33</v>
      </c>
      <c r="B13" s="9" t="s">
        <v>97</v>
      </c>
      <c r="C13" s="24" t="s">
        <v>98</v>
      </c>
      <c r="D13" s="16">
        <v>2004</v>
      </c>
      <c r="E13" s="24" t="s">
        <v>32</v>
      </c>
      <c r="F13" s="10">
        <v>71</v>
      </c>
      <c r="G13" s="10">
        <v>83</v>
      </c>
      <c r="H13" s="10">
        <v>83</v>
      </c>
      <c r="I13" s="7">
        <f t="shared" si="0"/>
        <v>237</v>
      </c>
      <c r="J13" s="10">
        <v>88</v>
      </c>
      <c r="K13" s="10">
        <v>89</v>
      </c>
      <c r="L13" s="10">
        <v>86</v>
      </c>
      <c r="M13" s="7">
        <f t="shared" si="1"/>
        <v>263</v>
      </c>
      <c r="N13" s="7">
        <f t="shared" si="2"/>
        <v>500</v>
      </c>
      <c r="O13" s="25">
        <v>1</v>
      </c>
      <c r="P13" s="1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x14ac:dyDescent="0.25">
      <c r="A14" s="8" t="s">
        <v>36</v>
      </c>
      <c r="B14" s="4" t="s">
        <v>170</v>
      </c>
      <c r="C14" s="23" t="s">
        <v>171</v>
      </c>
      <c r="D14" s="15">
        <v>1990</v>
      </c>
      <c r="E14" s="23" t="s">
        <v>144</v>
      </c>
      <c r="F14" s="8">
        <v>72</v>
      </c>
      <c r="G14" s="8">
        <v>80</v>
      </c>
      <c r="H14" s="8">
        <v>79</v>
      </c>
      <c r="I14" s="7">
        <f t="shared" si="0"/>
        <v>231</v>
      </c>
      <c r="J14" s="8">
        <v>84</v>
      </c>
      <c r="K14" s="8">
        <v>88</v>
      </c>
      <c r="L14" s="8">
        <v>86</v>
      </c>
      <c r="M14" s="7">
        <f t="shared" si="1"/>
        <v>258</v>
      </c>
      <c r="N14" s="7">
        <f t="shared" si="2"/>
        <v>489</v>
      </c>
      <c r="O14" s="25">
        <v>2</v>
      </c>
      <c r="P14" s="1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x14ac:dyDescent="0.25">
      <c r="A15" s="8" t="s">
        <v>39</v>
      </c>
      <c r="B15" s="4" t="s">
        <v>172</v>
      </c>
      <c r="C15" s="23" t="s">
        <v>173</v>
      </c>
      <c r="D15" s="15">
        <v>2003</v>
      </c>
      <c r="E15" s="23" t="s">
        <v>89</v>
      </c>
      <c r="F15" s="8">
        <v>85</v>
      </c>
      <c r="G15" s="8">
        <v>81</v>
      </c>
      <c r="H15" s="8">
        <v>79</v>
      </c>
      <c r="I15" s="7">
        <f t="shared" si="0"/>
        <v>245</v>
      </c>
      <c r="J15" s="8">
        <v>83</v>
      </c>
      <c r="K15" s="8">
        <v>81</v>
      </c>
      <c r="L15" s="8">
        <v>75</v>
      </c>
      <c r="M15" s="7">
        <f t="shared" si="1"/>
        <v>239</v>
      </c>
      <c r="N15" s="7">
        <f t="shared" si="2"/>
        <v>484</v>
      </c>
      <c r="O15" s="25">
        <v>1</v>
      </c>
      <c r="P15" s="2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x14ac:dyDescent="0.25">
      <c r="A16" s="8" t="s">
        <v>42</v>
      </c>
      <c r="B16" s="4" t="s">
        <v>174</v>
      </c>
      <c r="C16" s="23" t="s">
        <v>175</v>
      </c>
      <c r="D16" s="15">
        <v>2001</v>
      </c>
      <c r="E16" s="23" t="s">
        <v>89</v>
      </c>
      <c r="F16" s="8">
        <v>76</v>
      </c>
      <c r="G16" s="8">
        <v>86</v>
      </c>
      <c r="H16" s="8">
        <v>73</v>
      </c>
      <c r="I16" s="7">
        <f t="shared" si="0"/>
        <v>235</v>
      </c>
      <c r="J16" s="8">
        <v>83</v>
      </c>
      <c r="K16" s="8">
        <v>77</v>
      </c>
      <c r="L16" s="8">
        <v>82</v>
      </c>
      <c r="M16" s="7">
        <f t="shared" si="1"/>
        <v>242</v>
      </c>
      <c r="N16" s="7">
        <f t="shared" si="2"/>
        <v>477</v>
      </c>
      <c r="O16" s="25">
        <v>4</v>
      </c>
      <c r="P16" s="2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x14ac:dyDescent="0.25">
      <c r="A17" s="8" t="s">
        <v>45</v>
      </c>
      <c r="B17" s="4" t="s">
        <v>176</v>
      </c>
      <c r="C17" s="23" t="s">
        <v>177</v>
      </c>
      <c r="D17" s="15">
        <v>2003</v>
      </c>
      <c r="E17" s="23" t="s">
        <v>257</v>
      </c>
      <c r="F17" s="8">
        <v>87</v>
      </c>
      <c r="G17" s="8">
        <v>83</v>
      </c>
      <c r="H17" s="8">
        <v>79</v>
      </c>
      <c r="I17" s="7">
        <f t="shared" si="0"/>
        <v>249</v>
      </c>
      <c r="J17" s="8">
        <v>85</v>
      </c>
      <c r="K17" s="8">
        <v>71</v>
      </c>
      <c r="L17" s="8">
        <v>67</v>
      </c>
      <c r="M17" s="7">
        <f t="shared" si="1"/>
        <v>223</v>
      </c>
      <c r="N17" s="7">
        <f t="shared" si="2"/>
        <v>472</v>
      </c>
      <c r="O17" s="25">
        <v>2</v>
      </c>
      <c r="P17" s="2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x14ac:dyDescent="0.25">
      <c r="A18" s="8" t="s">
        <v>81</v>
      </c>
      <c r="B18" s="4" t="s">
        <v>178</v>
      </c>
      <c r="C18" s="23" t="s">
        <v>179</v>
      </c>
      <c r="D18" s="15">
        <v>2000</v>
      </c>
      <c r="E18" s="23" t="s">
        <v>89</v>
      </c>
      <c r="F18" s="8">
        <v>75</v>
      </c>
      <c r="G18" s="8">
        <v>80</v>
      </c>
      <c r="H18" s="8">
        <v>77</v>
      </c>
      <c r="I18" s="7">
        <f t="shared" si="0"/>
        <v>232</v>
      </c>
      <c r="J18" s="8">
        <v>72</v>
      </c>
      <c r="K18" s="8">
        <v>72</v>
      </c>
      <c r="L18" s="8">
        <v>74</v>
      </c>
      <c r="M18" s="7">
        <f t="shared" si="1"/>
        <v>218</v>
      </c>
      <c r="N18" s="7">
        <f t="shared" si="2"/>
        <v>450</v>
      </c>
      <c r="O18" s="25"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x14ac:dyDescent="0.25">
      <c r="A19" s="8" t="s">
        <v>84</v>
      </c>
      <c r="B19" s="4" t="s">
        <v>180</v>
      </c>
      <c r="C19" s="23" t="s">
        <v>181</v>
      </c>
      <c r="D19" s="15">
        <v>2006</v>
      </c>
      <c r="E19" s="23" t="s">
        <v>257</v>
      </c>
      <c r="F19" s="8">
        <v>67</v>
      </c>
      <c r="G19" s="8">
        <v>64</v>
      </c>
      <c r="H19" s="8">
        <v>73</v>
      </c>
      <c r="I19" s="7">
        <f t="shared" si="0"/>
        <v>204</v>
      </c>
      <c r="J19" s="8">
        <v>38</v>
      </c>
      <c r="K19" s="8">
        <v>56</v>
      </c>
      <c r="L19" s="8">
        <v>46</v>
      </c>
      <c r="M19" s="7">
        <f t="shared" si="1"/>
        <v>140</v>
      </c>
      <c r="N19" s="7">
        <f t="shared" si="2"/>
        <v>344</v>
      </c>
      <c r="O19" s="25">
        <v>1</v>
      </c>
      <c r="P19" s="4"/>
      <c r="Q19" s="8"/>
      <c r="R19" s="4"/>
      <c r="S19" s="8"/>
      <c r="T19" s="8"/>
      <c r="U19" s="8"/>
      <c r="V19" s="7"/>
      <c r="W19" s="8"/>
      <c r="X19" s="8"/>
      <c r="Y19" s="8"/>
      <c r="Z19" s="7"/>
      <c r="AA19" s="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x14ac:dyDescent="0.25">
      <c r="A20" s="8"/>
      <c r="C20" s="34"/>
      <c r="D20" s="34"/>
      <c r="E20" s="34"/>
      <c r="O20" s="2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x14ac:dyDescent="0.25">
      <c r="A21" s="8" t="s">
        <v>149</v>
      </c>
      <c r="B21" s="4" t="s">
        <v>182</v>
      </c>
      <c r="C21" s="23" t="s">
        <v>80</v>
      </c>
      <c r="D21" s="15">
        <v>2006</v>
      </c>
      <c r="E21" s="23" t="s">
        <v>257</v>
      </c>
      <c r="F21" s="8">
        <v>63</v>
      </c>
      <c r="G21" s="8">
        <v>74</v>
      </c>
      <c r="H21" s="8">
        <v>75</v>
      </c>
      <c r="I21" s="7">
        <f>SUM(F21:H21)</f>
        <v>212</v>
      </c>
      <c r="J21" s="8">
        <v>80</v>
      </c>
      <c r="K21" s="8">
        <v>89</v>
      </c>
      <c r="L21" s="8">
        <v>81</v>
      </c>
      <c r="M21" s="7">
        <f>SUM(J21:L21)</f>
        <v>250</v>
      </c>
      <c r="N21" s="7">
        <f>SUM(I21,M21)</f>
        <v>462</v>
      </c>
      <c r="O21" s="31">
        <v>2</v>
      </c>
    </row>
    <row r="22" spans="1:51" ht="14.25" x14ac:dyDescent="0.2">
      <c r="C22" s="34"/>
      <c r="D22" s="34"/>
      <c r="E22" s="34"/>
      <c r="O22" s="32"/>
    </row>
  </sheetData>
  <mergeCells count="3">
    <mergeCell ref="A1:P1"/>
    <mergeCell ref="F6:I6"/>
    <mergeCell ref="J6:M6"/>
  </mergeCells>
  <pageMargins left="0.74791666666666701" right="0.74791666666666701" top="0.98402777777777795" bottom="0.98402777777777795" header="0.51180555555555496" footer="0.51180555555555496"/>
  <pageSetup paperSize="9" scale="87" firstPageNumber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zoomScale="110" zoomScaleNormal="110" workbookViewId="0">
      <selection activeCell="H22" sqref="H22"/>
    </sheetView>
  </sheetViews>
  <sheetFormatPr defaultRowHeight="12.75" x14ac:dyDescent="0.2"/>
  <cols>
    <col min="1" max="1" width="4.25"/>
    <col min="2" max="2" width="8.75" customWidth="1"/>
    <col min="3" max="3" width="12.25" customWidth="1"/>
    <col min="4" max="4" width="4.75" customWidth="1"/>
    <col min="5" max="5" width="9.875" customWidth="1"/>
    <col min="6" max="8" width="3.5"/>
    <col min="9" max="9" width="4" customWidth="1"/>
    <col min="10" max="12" width="3.5"/>
    <col min="13" max="13" width="4" customWidth="1"/>
    <col min="14" max="14" width="5" customWidth="1"/>
    <col min="15" max="15" width="2.625" customWidth="1"/>
    <col min="16" max="16" width="3.125" customWidth="1"/>
    <col min="17" max="1025" width="8.5"/>
  </cols>
  <sheetData>
    <row r="1" spans="1:51" ht="21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7"/>
      <c r="P1" s="17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x14ac:dyDescent="0.25">
      <c r="A5" s="4"/>
      <c r="B5" s="5" t="s">
        <v>183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184</v>
      </c>
      <c r="G6" s="2"/>
      <c r="H6" s="2"/>
      <c r="I6" s="2"/>
      <c r="J6" s="2" t="s">
        <v>185</v>
      </c>
      <c r="K6" s="2"/>
      <c r="L6" s="2"/>
      <c r="M6" s="2"/>
      <c r="N6" s="6" t="s">
        <v>10</v>
      </c>
      <c r="O6" s="35" t="s">
        <v>256</v>
      </c>
      <c r="P6" s="27" t="s">
        <v>255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x14ac:dyDescent="0.25">
      <c r="A7" s="7" t="s">
        <v>11</v>
      </c>
      <c r="B7" s="5" t="s">
        <v>186</v>
      </c>
      <c r="C7" s="22" t="s">
        <v>187</v>
      </c>
      <c r="D7" s="15">
        <v>1976</v>
      </c>
      <c r="E7" s="23" t="s">
        <v>21</v>
      </c>
      <c r="F7" s="8">
        <v>92</v>
      </c>
      <c r="G7" s="8">
        <v>92</v>
      </c>
      <c r="H7" s="8">
        <v>89</v>
      </c>
      <c r="I7" s="7">
        <f t="shared" ref="I7:I16" si="0">SUM(F7:H7)</f>
        <v>273</v>
      </c>
      <c r="J7" s="8">
        <v>95</v>
      </c>
      <c r="K7" s="8">
        <v>93</v>
      </c>
      <c r="L7" s="8">
        <v>85</v>
      </c>
      <c r="M7" s="7">
        <f t="shared" ref="M7:M16" si="1">SUM(J7:L7)</f>
        <v>273</v>
      </c>
      <c r="N7" s="7">
        <f t="shared" ref="N7:N16" si="2">SUM(I7,M7)</f>
        <v>546</v>
      </c>
      <c r="O7" s="25">
        <v>9</v>
      </c>
      <c r="P7" s="14" t="s">
        <v>15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x14ac:dyDescent="0.25">
      <c r="A8" s="7" t="s">
        <v>15</v>
      </c>
      <c r="B8" s="5" t="s">
        <v>188</v>
      </c>
      <c r="C8" s="22" t="s">
        <v>160</v>
      </c>
      <c r="D8" s="15">
        <v>1996</v>
      </c>
      <c r="E8" s="23" t="s">
        <v>258</v>
      </c>
      <c r="F8" s="8">
        <v>97</v>
      </c>
      <c r="G8" s="8">
        <v>93</v>
      </c>
      <c r="H8" s="8">
        <v>93</v>
      </c>
      <c r="I8" s="7">
        <f t="shared" si="0"/>
        <v>283</v>
      </c>
      <c r="J8" s="8">
        <v>90</v>
      </c>
      <c r="K8" s="8">
        <v>90</v>
      </c>
      <c r="L8" s="8">
        <v>81</v>
      </c>
      <c r="M8" s="7">
        <f t="shared" si="1"/>
        <v>261</v>
      </c>
      <c r="N8" s="7">
        <f t="shared" si="2"/>
        <v>544</v>
      </c>
      <c r="O8" s="25">
        <v>9</v>
      </c>
      <c r="P8" s="14" t="s">
        <v>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x14ac:dyDescent="0.25">
      <c r="A9" s="7" t="s">
        <v>18</v>
      </c>
      <c r="B9" s="5" t="s">
        <v>189</v>
      </c>
      <c r="C9" s="22" t="s">
        <v>190</v>
      </c>
      <c r="D9" s="15">
        <v>1982</v>
      </c>
      <c r="E9" s="23" t="s">
        <v>28</v>
      </c>
      <c r="F9" s="8">
        <v>89</v>
      </c>
      <c r="G9" s="8">
        <v>92</v>
      </c>
      <c r="H9" s="8">
        <v>87</v>
      </c>
      <c r="I9" s="7">
        <f t="shared" si="0"/>
        <v>268</v>
      </c>
      <c r="J9" s="8">
        <v>89</v>
      </c>
      <c r="K9" s="8">
        <v>96</v>
      </c>
      <c r="L9" s="8">
        <v>90</v>
      </c>
      <c r="M9" s="7">
        <f t="shared" si="1"/>
        <v>275</v>
      </c>
      <c r="N9" s="7">
        <f t="shared" si="2"/>
        <v>543</v>
      </c>
      <c r="O9" s="25">
        <v>5</v>
      </c>
      <c r="P9" s="14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x14ac:dyDescent="0.25">
      <c r="A10" s="8" t="s">
        <v>22</v>
      </c>
      <c r="B10" s="4" t="s">
        <v>191</v>
      </c>
      <c r="C10" s="23" t="s">
        <v>192</v>
      </c>
      <c r="D10" s="15">
        <v>1970</v>
      </c>
      <c r="E10" s="23" t="s">
        <v>75</v>
      </c>
      <c r="F10" s="8">
        <v>93</v>
      </c>
      <c r="G10" s="8">
        <v>93</v>
      </c>
      <c r="H10" s="8">
        <v>85</v>
      </c>
      <c r="I10" s="7">
        <f t="shared" si="0"/>
        <v>271</v>
      </c>
      <c r="J10" s="8">
        <v>88</v>
      </c>
      <c r="K10" s="8">
        <v>88</v>
      </c>
      <c r="L10" s="8">
        <v>85</v>
      </c>
      <c r="M10" s="7">
        <f t="shared" si="1"/>
        <v>261</v>
      </c>
      <c r="N10" s="7">
        <f t="shared" si="2"/>
        <v>532</v>
      </c>
      <c r="O10" s="25">
        <v>8</v>
      </c>
      <c r="P10" s="14" t="s">
        <v>18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x14ac:dyDescent="0.25">
      <c r="A11" s="8" t="s">
        <v>25</v>
      </c>
      <c r="B11" s="4" t="s">
        <v>193</v>
      </c>
      <c r="C11" s="23" t="s">
        <v>194</v>
      </c>
      <c r="D11" s="15">
        <v>1993</v>
      </c>
      <c r="E11" s="23" t="s">
        <v>28</v>
      </c>
      <c r="F11" s="8">
        <v>91</v>
      </c>
      <c r="G11" s="8">
        <v>87</v>
      </c>
      <c r="H11" s="8">
        <v>86</v>
      </c>
      <c r="I11" s="7">
        <f t="shared" si="0"/>
        <v>264</v>
      </c>
      <c r="J11" s="8">
        <v>96</v>
      </c>
      <c r="K11" s="8">
        <v>86</v>
      </c>
      <c r="L11" s="8">
        <v>81</v>
      </c>
      <c r="M11" s="7">
        <f t="shared" si="1"/>
        <v>263</v>
      </c>
      <c r="N11" s="7">
        <f t="shared" si="2"/>
        <v>527</v>
      </c>
      <c r="O11" s="25">
        <v>5</v>
      </c>
      <c r="P11" s="14" t="s">
        <v>18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x14ac:dyDescent="0.25">
      <c r="A12" s="8" t="s">
        <v>29</v>
      </c>
      <c r="B12" s="4" t="s">
        <v>195</v>
      </c>
      <c r="C12" s="23" t="s">
        <v>196</v>
      </c>
      <c r="D12" s="15">
        <v>2002</v>
      </c>
      <c r="E12" s="23" t="s">
        <v>89</v>
      </c>
      <c r="F12" s="8">
        <v>89</v>
      </c>
      <c r="G12" s="8">
        <v>86</v>
      </c>
      <c r="H12" s="8">
        <v>89</v>
      </c>
      <c r="I12" s="7">
        <f t="shared" si="0"/>
        <v>264</v>
      </c>
      <c r="J12" s="8">
        <v>86</v>
      </c>
      <c r="K12" s="8">
        <v>87</v>
      </c>
      <c r="L12" s="8">
        <v>87</v>
      </c>
      <c r="M12" s="7">
        <f t="shared" si="1"/>
        <v>260</v>
      </c>
      <c r="N12" s="7">
        <f t="shared" si="2"/>
        <v>524</v>
      </c>
      <c r="O12" s="25">
        <v>5</v>
      </c>
      <c r="P12" s="14" t="s">
        <v>18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x14ac:dyDescent="0.25">
      <c r="A13" s="8" t="s">
        <v>33</v>
      </c>
      <c r="B13" s="4" t="s">
        <v>197</v>
      </c>
      <c r="C13" s="23" t="s">
        <v>198</v>
      </c>
      <c r="D13" s="15">
        <v>1999</v>
      </c>
      <c r="E13" s="23" t="s">
        <v>259</v>
      </c>
      <c r="F13" s="8">
        <v>84</v>
      </c>
      <c r="G13" s="8">
        <v>78</v>
      </c>
      <c r="H13" s="8">
        <v>64</v>
      </c>
      <c r="I13" s="7">
        <f t="shared" si="0"/>
        <v>226</v>
      </c>
      <c r="J13" s="8">
        <v>95</v>
      </c>
      <c r="K13" s="8">
        <v>95</v>
      </c>
      <c r="L13" s="8">
        <v>84</v>
      </c>
      <c r="M13" s="7">
        <f t="shared" si="1"/>
        <v>274</v>
      </c>
      <c r="N13" s="7">
        <f t="shared" si="2"/>
        <v>500</v>
      </c>
      <c r="O13" s="25">
        <v>9</v>
      </c>
      <c r="P13" s="1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x14ac:dyDescent="0.25">
      <c r="A14" s="8" t="s">
        <v>36</v>
      </c>
      <c r="B14" s="4" t="s">
        <v>120</v>
      </c>
      <c r="C14" s="23" t="s">
        <v>199</v>
      </c>
      <c r="D14" s="15">
        <v>1959</v>
      </c>
      <c r="E14" s="23" t="s">
        <v>200</v>
      </c>
      <c r="F14" s="8">
        <v>76</v>
      </c>
      <c r="G14" s="8">
        <v>90</v>
      </c>
      <c r="H14" s="8">
        <v>81</v>
      </c>
      <c r="I14" s="7">
        <f t="shared" si="0"/>
        <v>247</v>
      </c>
      <c r="J14" s="8">
        <v>93</v>
      </c>
      <c r="K14" s="8">
        <v>89</v>
      </c>
      <c r="L14" s="8">
        <v>71</v>
      </c>
      <c r="M14" s="7">
        <f t="shared" si="1"/>
        <v>253</v>
      </c>
      <c r="N14" s="7">
        <f t="shared" si="2"/>
        <v>500</v>
      </c>
      <c r="O14" s="25">
        <v>8</v>
      </c>
      <c r="P14" s="1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x14ac:dyDescent="0.25">
      <c r="A15" s="8" t="s">
        <v>39</v>
      </c>
      <c r="B15" s="4" t="s">
        <v>43</v>
      </c>
      <c r="C15" s="23" t="s">
        <v>201</v>
      </c>
      <c r="D15" s="15">
        <v>1944</v>
      </c>
      <c r="E15" s="23" t="s">
        <v>200</v>
      </c>
      <c r="F15" s="8">
        <v>78</v>
      </c>
      <c r="G15" s="8">
        <v>86</v>
      </c>
      <c r="H15" s="8">
        <v>28</v>
      </c>
      <c r="I15" s="7">
        <f t="shared" si="0"/>
        <v>192</v>
      </c>
      <c r="J15" s="8">
        <v>81</v>
      </c>
      <c r="K15" s="8">
        <v>74</v>
      </c>
      <c r="L15" s="8">
        <v>58</v>
      </c>
      <c r="M15" s="7">
        <f t="shared" si="1"/>
        <v>213</v>
      </c>
      <c r="N15" s="7">
        <f t="shared" si="2"/>
        <v>405</v>
      </c>
      <c r="O15" s="25">
        <v>3</v>
      </c>
      <c r="P15" s="1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x14ac:dyDescent="0.25">
      <c r="A16" s="8" t="s">
        <v>42</v>
      </c>
      <c r="B16" s="4" t="s">
        <v>202</v>
      </c>
      <c r="C16" s="23" t="s">
        <v>203</v>
      </c>
      <c r="D16" s="15">
        <v>2002</v>
      </c>
      <c r="E16" s="23" t="s">
        <v>28</v>
      </c>
      <c r="F16" s="8">
        <v>79</v>
      </c>
      <c r="G16" s="8">
        <v>68</v>
      </c>
      <c r="H16" s="8">
        <v>53</v>
      </c>
      <c r="I16" s="7">
        <f t="shared" si="0"/>
        <v>200</v>
      </c>
      <c r="J16" s="8">
        <v>78</v>
      </c>
      <c r="K16" s="8">
        <v>73</v>
      </c>
      <c r="L16" s="8">
        <v>50</v>
      </c>
      <c r="M16" s="7">
        <f t="shared" si="1"/>
        <v>201</v>
      </c>
      <c r="N16" s="7">
        <f t="shared" si="2"/>
        <v>401</v>
      </c>
      <c r="O16" s="25">
        <v>2</v>
      </c>
      <c r="P16" s="2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</sheetData>
  <mergeCells count="3">
    <mergeCell ref="A1:N1"/>
    <mergeCell ref="F6:I6"/>
    <mergeCell ref="J6:M6"/>
  </mergeCells>
  <pageMargins left="0.74791666666666701" right="0.74791666666666701" top="0.98402777777777795" bottom="0.98402777777777795" header="0.51180555555555496" footer="0.51180555555555496"/>
  <pageSetup paperSize="9" scale="95"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zoomScale="110" zoomScaleNormal="110" workbookViewId="0">
      <selection activeCell="M13" sqref="M13"/>
    </sheetView>
  </sheetViews>
  <sheetFormatPr defaultRowHeight="12.75" x14ac:dyDescent="0.2"/>
  <cols>
    <col min="1" max="1" width="5.375"/>
    <col min="2" max="2" width="13.875" customWidth="1"/>
    <col min="3" max="3" width="12.625" customWidth="1"/>
    <col min="4" max="4" width="4.875" customWidth="1"/>
    <col min="5" max="5" width="11.375" customWidth="1"/>
    <col min="6" max="6" width="5.5" customWidth="1"/>
    <col min="7" max="7" width="6.375"/>
    <col min="8" max="8" width="5.625" customWidth="1"/>
    <col min="9" max="9" width="5.625"/>
    <col min="10" max="10" width="6" customWidth="1"/>
    <col min="11" max="11" width="3" customWidth="1"/>
    <col min="12" max="12" width="8.375"/>
    <col min="13" max="1025" width="8.5"/>
  </cols>
  <sheetData>
    <row r="1" spans="1:51" ht="20.2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.75" x14ac:dyDescent="0.25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x14ac:dyDescent="0.25">
      <c r="A5" s="4"/>
      <c r="B5" s="5" t="s">
        <v>204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64</v>
      </c>
      <c r="G6" s="2"/>
      <c r="H6" s="2"/>
      <c r="I6" s="2"/>
      <c r="J6" s="6" t="s">
        <v>10</v>
      </c>
      <c r="K6" s="27" t="s">
        <v>255</v>
      </c>
      <c r="M6" s="8"/>
      <c r="N6" s="8"/>
      <c r="O6" s="8"/>
      <c r="P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x14ac:dyDescent="0.25">
      <c r="A7" s="7" t="s">
        <v>11</v>
      </c>
      <c r="B7" s="5" t="s">
        <v>67</v>
      </c>
      <c r="C7" s="22" t="s">
        <v>68</v>
      </c>
      <c r="D7" s="15">
        <v>2001</v>
      </c>
      <c r="E7" s="23" t="s">
        <v>14</v>
      </c>
      <c r="F7" s="18">
        <v>103.5</v>
      </c>
      <c r="G7" s="18">
        <v>103</v>
      </c>
      <c r="H7" s="18">
        <v>102.1</v>
      </c>
      <c r="I7" s="18">
        <v>103.6</v>
      </c>
      <c r="J7" s="7">
        <f t="shared" ref="J7:J18" si="0">SUM(F7:I7)</f>
        <v>412.20000000000005</v>
      </c>
      <c r="K7" s="14" t="s">
        <v>51</v>
      </c>
      <c r="L7" s="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x14ac:dyDescent="0.25">
      <c r="A8" s="7" t="s">
        <v>15</v>
      </c>
      <c r="B8" s="5" t="s">
        <v>70</v>
      </c>
      <c r="C8" s="22" t="s">
        <v>76</v>
      </c>
      <c r="D8" s="15">
        <v>2001</v>
      </c>
      <c r="E8" s="23" t="s">
        <v>14</v>
      </c>
      <c r="F8" s="18">
        <v>100.6</v>
      </c>
      <c r="G8" s="18">
        <v>103.5</v>
      </c>
      <c r="H8" s="18">
        <v>103.1</v>
      </c>
      <c r="I8" s="18">
        <v>103</v>
      </c>
      <c r="J8" s="7">
        <f t="shared" si="0"/>
        <v>410.2</v>
      </c>
      <c r="K8" s="14" t="s">
        <v>51</v>
      </c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x14ac:dyDescent="0.25">
      <c r="A9" s="7" t="s">
        <v>18</v>
      </c>
      <c r="B9" s="5" t="s">
        <v>52</v>
      </c>
      <c r="C9" s="22" t="s">
        <v>53</v>
      </c>
      <c r="D9" s="15">
        <v>1968</v>
      </c>
      <c r="E9" s="23" t="s">
        <v>54</v>
      </c>
      <c r="F9" s="18">
        <v>99</v>
      </c>
      <c r="G9" s="18">
        <v>102.7</v>
      </c>
      <c r="H9" s="18">
        <v>104.8</v>
      </c>
      <c r="I9" s="18">
        <v>103.2</v>
      </c>
      <c r="J9" s="7">
        <f t="shared" si="0"/>
        <v>409.7</v>
      </c>
      <c r="K9" s="14" t="s">
        <v>51</v>
      </c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x14ac:dyDescent="0.25">
      <c r="A10" s="8" t="s">
        <v>22</v>
      </c>
      <c r="B10" s="4" t="s">
        <v>49</v>
      </c>
      <c r="C10" s="23" t="s">
        <v>50</v>
      </c>
      <c r="D10" s="15">
        <v>1969</v>
      </c>
      <c r="E10" s="23" t="s">
        <v>75</v>
      </c>
      <c r="F10" s="18">
        <v>99.9</v>
      </c>
      <c r="G10" s="18">
        <v>103.2</v>
      </c>
      <c r="H10" s="18">
        <v>103.3</v>
      </c>
      <c r="I10" s="18">
        <v>102.2</v>
      </c>
      <c r="J10" s="7">
        <f t="shared" si="0"/>
        <v>408.6</v>
      </c>
      <c r="K10" s="14" t="s">
        <v>51</v>
      </c>
      <c r="L10" s="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x14ac:dyDescent="0.25">
      <c r="A11" s="8" t="s">
        <v>25</v>
      </c>
      <c r="B11" s="4" t="s">
        <v>70</v>
      </c>
      <c r="C11" s="23" t="s">
        <v>71</v>
      </c>
      <c r="D11" s="15">
        <v>2004</v>
      </c>
      <c r="E11" s="23" t="s">
        <v>14</v>
      </c>
      <c r="F11" s="18">
        <v>99.7</v>
      </c>
      <c r="G11" s="18">
        <v>101.3</v>
      </c>
      <c r="H11" s="18">
        <v>102.5</v>
      </c>
      <c r="I11" s="18">
        <v>102.6</v>
      </c>
      <c r="J11" s="7">
        <f t="shared" si="0"/>
        <v>406.1</v>
      </c>
      <c r="K11" s="14" t="s">
        <v>51</v>
      </c>
      <c r="L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x14ac:dyDescent="0.25">
      <c r="A12" s="8" t="s">
        <v>29</v>
      </c>
      <c r="B12" s="4" t="s">
        <v>205</v>
      </c>
      <c r="C12" s="23" t="s">
        <v>95</v>
      </c>
      <c r="D12" s="15">
        <v>2000</v>
      </c>
      <c r="E12" s="23" t="s">
        <v>21</v>
      </c>
      <c r="F12" s="18">
        <v>100.1</v>
      </c>
      <c r="G12" s="18">
        <v>101.7</v>
      </c>
      <c r="H12" s="18">
        <v>100.1</v>
      </c>
      <c r="I12" s="18">
        <v>100.4</v>
      </c>
      <c r="J12" s="7">
        <f t="shared" si="0"/>
        <v>402.29999999999995</v>
      </c>
      <c r="K12" s="14" t="s">
        <v>11</v>
      </c>
      <c r="L12" s="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x14ac:dyDescent="0.25">
      <c r="A13" s="8" t="s">
        <v>33</v>
      </c>
      <c r="B13" s="4" t="s">
        <v>77</v>
      </c>
      <c r="C13" s="23" t="s">
        <v>78</v>
      </c>
      <c r="D13" s="15">
        <v>1997</v>
      </c>
      <c r="E13" s="23" t="s">
        <v>21</v>
      </c>
      <c r="F13" s="18">
        <v>100.5</v>
      </c>
      <c r="G13" s="18">
        <v>98.9</v>
      </c>
      <c r="H13" s="18">
        <v>99.3</v>
      </c>
      <c r="I13" s="18">
        <v>101.4</v>
      </c>
      <c r="J13" s="7">
        <f t="shared" si="0"/>
        <v>400.1</v>
      </c>
      <c r="K13" s="14" t="s">
        <v>11</v>
      </c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x14ac:dyDescent="0.25">
      <c r="A14" s="8" t="s">
        <v>36</v>
      </c>
      <c r="B14" s="4" t="s">
        <v>59</v>
      </c>
      <c r="C14" s="23" t="s">
        <v>60</v>
      </c>
      <c r="D14" s="15">
        <v>1995</v>
      </c>
      <c r="E14" s="23" t="s">
        <v>32</v>
      </c>
      <c r="F14" s="18">
        <v>97.9</v>
      </c>
      <c r="G14" s="18">
        <v>101.5</v>
      </c>
      <c r="H14" s="18">
        <v>100.2</v>
      </c>
      <c r="I14" s="18">
        <v>100</v>
      </c>
      <c r="J14" s="7">
        <f t="shared" si="0"/>
        <v>399.6</v>
      </c>
      <c r="K14" s="14" t="s">
        <v>11</v>
      </c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x14ac:dyDescent="0.25">
      <c r="A15" s="8" t="s">
        <v>39</v>
      </c>
      <c r="B15" s="4" t="s">
        <v>206</v>
      </c>
      <c r="C15" s="23" t="s">
        <v>207</v>
      </c>
      <c r="D15" s="15">
        <v>1953</v>
      </c>
      <c r="E15" s="23" t="s">
        <v>200</v>
      </c>
      <c r="F15" s="18">
        <v>95.1</v>
      </c>
      <c r="G15" s="18">
        <v>95.7</v>
      </c>
      <c r="H15" s="18">
        <v>98.2</v>
      </c>
      <c r="I15" s="18">
        <v>99.8</v>
      </c>
      <c r="J15" s="7">
        <f t="shared" si="0"/>
        <v>388.8</v>
      </c>
      <c r="K15" s="14" t="s">
        <v>11</v>
      </c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x14ac:dyDescent="0.25">
      <c r="A16" s="8" t="s">
        <v>42</v>
      </c>
      <c r="B16" s="4" t="s">
        <v>208</v>
      </c>
      <c r="C16" s="23" t="s">
        <v>209</v>
      </c>
      <c r="D16" s="15">
        <v>2004</v>
      </c>
      <c r="E16" s="23" t="s">
        <v>200</v>
      </c>
      <c r="F16" s="18">
        <v>98.9</v>
      </c>
      <c r="G16" s="18">
        <v>97.6</v>
      </c>
      <c r="H16" s="18">
        <v>95.7</v>
      </c>
      <c r="I16" s="18">
        <v>94.2</v>
      </c>
      <c r="J16" s="7">
        <f t="shared" si="0"/>
        <v>386.4</v>
      </c>
      <c r="K16" s="14" t="s">
        <v>15</v>
      </c>
      <c r="L16" s="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x14ac:dyDescent="0.25">
      <c r="A17" s="8" t="s">
        <v>45</v>
      </c>
      <c r="B17" s="4" t="s">
        <v>87</v>
      </c>
      <c r="C17" s="23" t="s">
        <v>88</v>
      </c>
      <c r="D17" s="15">
        <v>2001</v>
      </c>
      <c r="E17" s="23" t="s">
        <v>89</v>
      </c>
      <c r="F17" s="18">
        <v>91.9</v>
      </c>
      <c r="G17" s="18">
        <v>99.2</v>
      </c>
      <c r="H17" s="18">
        <v>97.1</v>
      </c>
      <c r="I17" s="18">
        <v>97.7</v>
      </c>
      <c r="J17" s="7">
        <f t="shared" si="0"/>
        <v>385.90000000000003</v>
      </c>
      <c r="K17" s="14" t="s">
        <v>15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x14ac:dyDescent="0.25">
      <c r="A18" s="8" t="s">
        <v>81</v>
      </c>
      <c r="B18" s="4" t="s">
        <v>210</v>
      </c>
      <c r="C18" s="23" t="s">
        <v>211</v>
      </c>
      <c r="D18" s="15">
        <v>2006</v>
      </c>
      <c r="E18" s="23" t="s">
        <v>200</v>
      </c>
      <c r="F18" s="18">
        <v>91.1</v>
      </c>
      <c r="G18" s="18">
        <v>81.2</v>
      </c>
      <c r="H18" s="18">
        <v>91.6</v>
      </c>
      <c r="I18" s="18">
        <v>88.8</v>
      </c>
      <c r="J18" s="7">
        <f t="shared" si="0"/>
        <v>352.7</v>
      </c>
      <c r="K18" s="14" t="s">
        <v>18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4.25" x14ac:dyDescent="0.2">
      <c r="C19" s="34"/>
      <c r="D19" s="34"/>
      <c r="E19" s="34"/>
      <c r="K19" s="33"/>
    </row>
    <row r="20" spans="1:51" ht="14.25" x14ac:dyDescent="0.2">
      <c r="C20" s="34"/>
      <c r="D20" s="34"/>
      <c r="E20" s="34"/>
    </row>
  </sheetData>
  <mergeCells count="2">
    <mergeCell ref="F6:I6"/>
    <mergeCell ref="A1:K1"/>
  </mergeCells>
  <pageMargins left="0.78749999999999998" right="0.78749999999999998" top="1.05277777777778" bottom="1.05277777777778" header="0.78749999999999998" footer="0.78749999999999998"/>
  <pageSetup paperSize="9" scale="94" firstPageNumber="0" orientation="portrait" verticalDpi="0" r:id="rId1"/>
  <headerFooter>
    <oddHeader>&amp;C&amp;"Times New Roman,Harilik"&amp;12&amp;A</oddHeader>
    <oddFooter>&amp;C&amp;"Times New Roman,Harilik"&amp;12Lehekülg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zoomScale="110" zoomScaleNormal="110" workbookViewId="0">
      <selection activeCell="Q20" sqref="Q20"/>
    </sheetView>
  </sheetViews>
  <sheetFormatPr defaultRowHeight="12.75" x14ac:dyDescent="0.2"/>
  <cols>
    <col min="1" max="1" width="4.25"/>
    <col min="2" max="2" width="10" customWidth="1"/>
    <col min="3" max="3" width="12.5" customWidth="1"/>
    <col min="4" max="4" width="4.625" customWidth="1"/>
    <col min="5" max="5" width="14.625" customWidth="1"/>
    <col min="6" max="11" width="3.5"/>
    <col min="12" max="12" width="4.75" customWidth="1"/>
    <col min="13" max="13" width="2.5" customWidth="1"/>
    <col min="14" max="14" width="3.25" customWidth="1"/>
    <col min="15" max="1025" width="8.5"/>
  </cols>
  <sheetData>
    <row r="1" spans="1:51" ht="20.2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"/>
      <c r="P1" s="12"/>
      <c r="Q1" s="12"/>
      <c r="R1" s="12"/>
      <c r="S1" s="12"/>
      <c r="T1" s="12"/>
      <c r="U1" s="12"/>
      <c r="V1" s="12"/>
      <c r="W1" s="1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x14ac:dyDescent="0.25">
      <c r="A5" s="4"/>
      <c r="B5" s="5" t="s">
        <v>212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64</v>
      </c>
      <c r="G6" s="2"/>
      <c r="H6" s="2"/>
      <c r="I6" s="2"/>
      <c r="J6" s="2"/>
      <c r="K6" s="2"/>
      <c r="L6" s="6" t="s">
        <v>10</v>
      </c>
      <c r="M6" s="35" t="s">
        <v>256</v>
      </c>
      <c r="N6" s="27" t="s">
        <v>255</v>
      </c>
      <c r="O6" s="8"/>
      <c r="P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x14ac:dyDescent="0.25">
      <c r="A7" s="7" t="s">
        <v>11</v>
      </c>
      <c r="B7" s="5" t="s">
        <v>186</v>
      </c>
      <c r="C7" s="22" t="s">
        <v>187</v>
      </c>
      <c r="D7" s="15">
        <v>1976</v>
      </c>
      <c r="E7" s="23" t="s">
        <v>21</v>
      </c>
      <c r="F7" s="8">
        <v>95</v>
      </c>
      <c r="G7" s="8">
        <v>97</v>
      </c>
      <c r="H7" s="8">
        <v>92</v>
      </c>
      <c r="I7" s="8">
        <v>96</v>
      </c>
      <c r="J7" s="8">
        <v>98</v>
      </c>
      <c r="K7" s="8">
        <v>98</v>
      </c>
      <c r="L7" s="7">
        <f t="shared" ref="L7:L20" si="0">SUM(F7:K7)</f>
        <v>576</v>
      </c>
      <c r="M7" s="25">
        <v>19</v>
      </c>
      <c r="N7" s="14" t="s">
        <v>51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x14ac:dyDescent="0.25">
      <c r="A8" s="7" t="s">
        <v>15</v>
      </c>
      <c r="B8" s="5" t="s">
        <v>213</v>
      </c>
      <c r="C8" s="22" t="s">
        <v>214</v>
      </c>
      <c r="D8" s="15">
        <v>1981</v>
      </c>
      <c r="E8" s="23" t="s">
        <v>75</v>
      </c>
      <c r="F8" s="8">
        <v>93</v>
      </c>
      <c r="G8" s="8">
        <v>96</v>
      </c>
      <c r="H8" s="8">
        <v>95</v>
      </c>
      <c r="I8" s="8">
        <v>95</v>
      </c>
      <c r="J8" s="8">
        <v>98</v>
      </c>
      <c r="K8" s="8">
        <v>94</v>
      </c>
      <c r="L8" s="7">
        <f t="shared" si="0"/>
        <v>571</v>
      </c>
      <c r="M8" s="25">
        <v>15</v>
      </c>
      <c r="N8" s="14" t="s">
        <v>11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x14ac:dyDescent="0.25">
      <c r="A9" s="7" t="s">
        <v>18</v>
      </c>
      <c r="B9" s="5" t="s">
        <v>215</v>
      </c>
      <c r="C9" s="22" t="s">
        <v>216</v>
      </c>
      <c r="D9" s="15">
        <v>1985</v>
      </c>
      <c r="E9" s="23" t="s">
        <v>219</v>
      </c>
      <c r="F9" s="8">
        <v>96</v>
      </c>
      <c r="G9" s="8">
        <v>94</v>
      </c>
      <c r="H9" s="8">
        <v>94</v>
      </c>
      <c r="I9" s="8">
        <v>96</v>
      </c>
      <c r="J9" s="8">
        <v>92</v>
      </c>
      <c r="K9" s="8">
        <v>97</v>
      </c>
      <c r="L9" s="7">
        <f t="shared" si="0"/>
        <v>569</v>
      </c>
      <c r="M9" s="25">
        <v>23</v>
      </c>
      <c r="N9" s="14" t="s">
        <v>11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x14ac:dyDescent="0.25">
      <c r="A10" s="8" t="s">
        <v>22</v>
      </c>
      <c r="B10" s="4" t="s">
        <v>189</v>
      </c>
      <c r="C10" s="23" t="s">
        <v>190</v>
      </c>
      <c r="D10" s="15">
        <v>1982</v>
      </c>
      <c r="E10" s="23" t="s">
        <v>28</v>
      </c>
      <c r="F10" s="8">
        <v>91</v>
      </c>
      <c r="G10" s="8">
        <v>95</v>
      </c>
      <c r="H10" s="8">
        <v>91</v>
      </c>
      <c r="I10" s="8">
        <v>95</v>
      </c>
      <c r="J10" s="8">
        <v>94</v>
      </c>
      <c r="K10" s="8">
        <v>94</v>
      </c>
      <c r="L10" s="7">
        <f t="shared" si="0"/>
        <v>560</v>
      </c>
      <c r="M10" s="25">
        <v>15</v>
      </c>
      <c r="N10" s="14" t="s">
        <v>11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x14ac:dyDescent="0.25">
      <c r="A11" s="8" t="s">
        <v>25</v>
      </c>
      <c r="B11" s="4" t="s">
        <v>217</v>
      </c>
      <c r="C11" s="23" t="s">
        <v>218</v>
      </c>
      <c r="D11" s="15">
        <v>2001</v>
      </c>
      <c r="E11" s="23" t="s">
        <v>219</v>
      </c>
      <c r="F11" s="8">
        <v>94</v>
      </c>
      <c r="G11" s="8">
        <v>93</v>
      </c>
      <c r="H11" s="8">
        <v>92</v>
      </c>
      <c r="I11" s="8">
        <v>91</v>
      </c>
      <c r="J11" s="8">
        <v>93</v>
      </c>
      <c r="K11" s="8">
        <v>93</v>
      </c>
      <c r="L11" s="7">
        <f t="shared" si="0"/>
        <v>556</v>
      </c>
      <c r="M11" s="25">
        <v>15</v>
      </c>
      <c r="N11" s="14" t="s">
        <v>11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x14ac:dyDescent="0.25">
      <c r="A12" s="8" t="s">
        <v>29</v>
      </c>
      <c r="B12" s="4" t="s">
        <v>137</v>
      </c>
      <c r="C12" s="23" t="s">
        <v>138</v>
      </c>
      <c r="D12" s="15">
        <v>1973</v>
      </c>
      <c r="E12" s="23" t="s">
        <v>220</v>
      </c>
      <c r="F12" s="8">
        <v>96</v>
      </c>
      <c r="G12" s="8">
        <v>91</v>
      </c>
      <c r="H12" s="8">
        <v>92</v>
      </c>
      <c r="I12" s="8">
        <v>92</v>
      </c>
      <c r="J12" s="8">
        <v>94</v>
      </c>
      <c r="K12" s="8">
        <v>91</v>
      </c>
      <c r="L12" s="7">
        <f t="shared" si="0"/>
        <v>556</v>
      </c>
      <c r="M12" s="25">
        <v>9</v>
      </c>
      <c r="N12" s="14" t="s">
        <v>11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x14ac:dyDescent="0.25">
      <c r="A13" s="8" t="s">
        <v>33</v>
      </c>
      <c r="B13" s="4" t="s">
        <v>197</v>
      </c>
      <c r="C13" s="23" t="s">
        <v>198</v>
      </c>
      <c r="D13" s="15">
        <v>1999</v>
      </c>
      <c r="E13" s="23" t="s">
        <v>259</v>
      </c>
      <c r="F13" s="8">
        <v>89</v>
      </c>
      <c r="G13" s="8">
        <v>94</v>
      </c>
      <c r="H13" s="8">
        <v>93</v>
      </c>
      <c r="I13" s="8">
        <v>91</v>
      </c>
      <c r="J13" s="8">
        <v>91</v>
      </c>
      <c r="K13" s="8">
        <v>95</v>
      </c>
      <c r="L13" s="7">
        <f t="shared" si="0"/>
        <v>553</v>
      </c>
      <c r="M13" s="25">
        <v>7</v>
      </c>
      <c r="N13" s="14" t="s">
        <v>15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x14ac:dyDescent="0.25">
      <c r="A14" s="8" t="s">
        <v>36</v>
      </c>
      <c r="B14" s="4" t="s">
        <v>221</v>
      </c>
      <c r="C14" s="23" t="s">
        <v>194</v>
      </c>
      <c r="D14" s="15">
        <v>1993</v>
      </c>
      <c r="E14" s="23" t="s">
        <v>28</v>
      </c>
      <c r="F14" s="8">
        <v>89</v>
      </c>
      <c r="G14" s="8">
        <v>89</v>
      </c>
      <c r="H14" s="8">
        <v>96</v>
      </c>
      <c r="I14" s="8">
        <v>93</v>
      </c>
      <c r="J14" s="8">
        <v>87</v>
      </c>
      <c r="K14" s="8">
        <v>91</v>
      </c>
      <c r="L14" s="7">
        <f t="shared" si="0"/>
        <v>545</v>
      </c>
      <c r="M14" s="25">
        <v>14</v>
      </c>
      <c r="N14" s="14" t="s">
        <v>15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x14ac:dyDescent="0.25">
      <c r="A15" s="8" t="s">
        <v>39</v>
      </c>
      <c r="B15" s="4" t="s">
        <v>222</v>
      </c>
      <c r="C15" s="23" t="s">
        <v>223</v>
      </c>
      <c r="D15" s="15">
        <v>1962</v>
      </c>
      <c r="E15" s="23" t="s">
        <v>54</v>
      </c>
      <c r="F15" s="8">
        <v>95</v>
      </c>
      <c r="G15" s="8">
        <v>83</v>
      </c>
      <c r="H15" s="8">
        <v>96</v>
      </c>
      <c r="I15" s="8">
        <v>88</v>
      </c>
      <c r="J15" s="8">
        <v>88</v>
      </c>
      <c r="K15" s="8">
        <v>88</v>
      </c>
      <c r="L15" s="7">
        <f t="shared" si="0"/>
        <v>538</v>
      </c>
      <c r="M15" s="25">
        <v>10</v>
      </c>
      <c r="N15" s="14" t="s">
        <v>15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x14ac:dyDescent="0.25">
      <c r="A16" s="8" t="s">
        <v>42</v>
      </c>
      <c r="B16" s="4" t="s">
        <v>135</v>
      </c>
      <c r="C16" s="23" t="s">
        <v>224</v>
      </c>
      <c r="D16" s="15">
        <v>2004</v>
      </c>
      <c r="E16" s="23" t="s">
        <v>257</v>
      </c>
      <c r="F16" s="8">
        <v>90</v>
      </c>
      <c r="G16" s="8">
        <v>88</v>
      </c>
      <c r="H16" s="8">
        <v>92</v>
      </c>
      <c r="I16" s="8">
        <v>86</v>
      </c>
      <c r="J16" s="8">
        <v>90</v>
      </c>
      <c r="K16" s="8">
        <v>92</v>
      </c>
      <c r="L16" s="7">
        <f t="shared" si="0"/>
        <v>538</v>
      </c>
      <c r="M16" s="25">
        <v>8</v>
      </c>
      <c r="N16" s="14" t="s">
        <v>15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x14ac:dyDescent="0.25">
      <c r="A17" s="8" t="s">
        <v>45</v>
      </c>
      <c r="B17" s="4" t="s">
        <v>43</v>
      </c>
      <c r="C17" s="23" t="s">
        <v>44</v>
      </c>
      <c r="D17" s="15">
        <v>1949</v>
      </c>
      <c r="E17" s="23" t="s">
        <v>75</v>
      </c>
      <c r="F17" s="8">
        <v>86</v>
      </c>
      <c r="G17" s="8">
        <v>93</v>
      </c>
      <c r="H17" s="8">
        <v>87</v>
      </c>
      <c r="I17" s="8">
        <v>93</v>
      </c>
      <c r="J17" s="8">
        <v>92</v>
      </c>
      <c r="K17" s="8">
        <v>83</v>
      </c>
      <c r="L17" s="7">
        <f t="shared" si="0"/>
        <v>534</v>
      </c>
      <c r="M17" s="25">
        <v>6</v>
      </c>
      <c r="N17" s="14" t="s">
        <v>15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x14ac:dyDescent="0.25">
      <c r="A18" s="8" t="s">
        <v>81</v>
      </c>
      <c r="B18" s="4" t="s">
        <v>225</v>
      </c>
      <c r="C18" s="23" t="s">
        <v>196</v>
      </c>
      <c r="D18" s="15">
        <v>2002</v>
      </c>
      <c r="E18" s="23" t="s">
        <v>89</v>
      </c>
      <c r="F18" s="8">
        <v>88</v>
      </c>
      <c r="G18" s="8">
        <v>86</v>
      </c>
      <c r="H18" s="8">
        <v>87</v>
      </c>
      <c r="I18" s="8">
        <v>87</v>
      </c>
      <c r="J18" s="8">
        <v>87</v>
      </c>
      <c r="K18" s="8">
        <v>88</v>
      </c>
      <c r="L18" s="7">
        <f t="shared" si="0"/>
        <v>523</v>
      </c>
      <c r="M18" s="25">
        <v>6</v>
      </c>
      <c r="N18" s="2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x14ac:dyDescent="0.25">
      <c r="A19" s="8" t="s">
        <v>84</v>
      </c>
      <c r="B19" s="4" t="s">
        <v>226</v>
      </c>
      <c r="C19" s="23" t="s">
        <v>203</v>
      </c>
      <c r="D19" s="15">
        <v>2002</v>
      </c>
      <c r="E19" s="23" t="s">
        <v>89</v>
      </c>
      <c r="F19" s="8">
        <v>84</v>
      </c>
      <c r="G19" s="8">
        <v>92</v>
      </c>
      <c r="H19" s="8">
        <v>84</v>
      </c>
      <c r="I19" s="8">
        <v>83</v>
      </c>
      <c r="J19" s="8">
        <v>87</v>
      </c>
      <c r="K19" s="8">
        <v>83</v>
      </c>
      <c r="L19" s="7">
        <f t="shared" si="0"/>
        <v>513</v>
      </c>
      <c r="M19" s="25">
        <v>4</v>
      </c>
      <c r="N19" s="2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x14ac:dyDescent="0.25">
      <c r="A20" s="8" t="s">
        <v>86</v>
      </c>
      <c r="B20" s="9" t="s">
        <v>227</v>
      </c>
      <c r="C20" s="24" t="s">
        <v>228</v>
      </c>
      <c r="D20" s="16">
        <v>1994</v>
      </c>
      <c r="E20" s="24" t="s">
        <v>28</v>
      </c>
      <c r="F20" s="10">
        <v>69</v>
      </c>
      <c r="G20" s="10">
        <v>77</v>
      </c>
      <c r="H20" s="10">
        <v>82</v>
      </c>
      <c r="I20" s="10">
        <v>86</v>
      </c>
      <c r="J20" s="10">
        <v>84</v>
      </c>
      <c r="K20" s="10">
        <v>84</v>
      </c>
      <c r="L20" s="7">
        <f t="shared" si="0"/>
        <v>482</v>
      </c>
      <c r="M20" s="31">
        <v>1</v>
      </c>
      <c r="N20" s="33"/>
    </row>
    <row r="21" spans="1:51" ht="14.25" x14ac:dyDescent="0.2">
      <c r="C21" s="34"/>
      <c r="D21" s="34"/>
      <c r="E21" s="34"/>
    </row>
  </sheetData>
  <mergeCells count="2">
    <mergeCell ref="A1:N1"/>
    <mergeCell ref="F6:K6"/>
  </mergeCells>
  <pageMargins left="0.78749999999999998" right="0.78749999999999998" top="1.05277777777778" bottom="1.05277777777778" header="0.78749999999999998" footer="0.78749999999999998"/>
  <pageSetup paperSize="9" scale="97" firstPageNumber="0" orientation="portrait" verticalDpi="0" r:id="rId1"/>
  <headerFooter>
    <oddHeader>&amp;C&amp;"Times New Roman,Harilik"&amp;12&amp;A</oddHeader>
    <oddFooter>&amp;C&amp;"Times New Roman,Harilik"&amp;12Lehekülg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topLeftCell="A3" zoomScale="110" zoomScaleNormal="110" workbookViewId="0">
      <selection activeCell="I25" sqref="I25"/>
    </sheetView>
  </sheetViews>
  <sheetFormatPr defaultRowHeight="12.75" x14ac:dyDescent="0.2"/>
  <cols>
    <col min="1" max="1" width="4.25"/>
    <col min="2" max="2" width="12.5" customWidth="1"/>
    <col min="3" max="3" width="14.75" customWidth="1"/>
    <col min="4" max="4" width="4.5" customWidth="1"/>
    <col min="5" max="5" width="11.5" customWidth="1"/>
    <col min="6" max="9" width="3.5"/>
    <col min="10" max="10" width="5" customWidth="1"/>
    <col min="11" max="11" width="3.125" customWidth="1"/>
    <col min="12" max="12" width="2.875" customWidth="1"/>
    <col min="13" max="1025" width="8.5"/>
  </cols>
  <sheetData>
    <row r="1" spans="1:51" ht="20.25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.75" x14ac:dyDescent="0.25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x14ac:dyDescent="0.25">
      <c r="A5" s="4"/>
      <c r="B5" s="5" t="s">
        <v>229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2" t="s">
        <v>64</v>
      </c>
      <c r="G6" s="2"/>
      <c r="H6" s="2"/>
      <c r="I6" s="2"/>
      <c r="J6" s="6" t="s">
        <v>10</v>
      </c>
      <c r="K6" s="35" t="s">
        <v>256</v>
      </c>
      <c r="L6" s="27" t="s">
        <v>255</v>
      </c>
      <c r="M6" s="8"/>
      <c r="N6" s="8"/>
      <c r="O6" s="8"/>
      <c r="P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x14ac:dyDescent="0.25">
      <c r="A7" s="7" t="s">
        <v>11</v>
      </c>
      <c r="B7" s="5" t="s">
        <v>159</v>
      </c>
      <c r="C7" s="22" t="s">
        <v>160</v>
      </c>
      <c r="D7" s="15">
        <v>1975</v>
      </c>
      <c r="E7" s="23" t="s">
        <v>258</v>
      </c>
      <c r="F7" s="8">
        <v>92</v>
      </c>
      <c r="G7" s="8">
        <v>96</v>
      </c>
      <c r="H7" s="8">
        <v>93</v>
      </c>
      <c r="I7" s="8">
        <v>93</v>
      </c>
      <c r="J7" s="7">
        <f t="shared" ref="J7:J19" si="0">SUM(F7:I7)</f>
        <v>374</v>
      </c>
      <c r="K7" s="25">
        <v>8</v>
      </c>
      <c r="L7" s="14" t="s">
        <v>11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x14ac:dyDescent="0.25">
      <c r="A8" s="7" t="s">
        <v>15</v>
      </c>
      <c r="B8" s="5" t="s">
        <v>230</v>
      </c>
      <c r="C8" s="22" t="s">
        <v>231</v>
      </c>
      <c r="D8" s="15">
        <v>1987</v>
      </c>
      <c r="E8" s="23" t="s">
        <v>14</v>
      </c>
      <c r="F8" s="8">
        <v>94</v>
      </c>
      <c r="G8" s="8">
        <v>91</v>
      </c>
      <c r="H8" s="8">
        <v>90</v>
      </c>
      <c r="I8" s="8">
        <v>94</v>
      </c>
      <c r="J8" s="7">
        <f t="shared" si="0"/>
        <v>369</v>
      </c>
      <c r="K8" s="25">
        <v>6</v>
      </c>
      <c r="L8" s="14" t="s">
        <v>11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x14ac:dyDescent="0.25">
      <c r="A9" s="7" t="s">
        <v>18</v>
      </c>
      <c r="B9" s="5" t="s">
        <v>232</v>
      </c>
      <c r="C9" s="22" t="s">
        <v>233</v>
      </c>
      <c r="D9" s="15">
        <v>2002</v>
      </c>
      <c r="E9" s="23" t="s">
        <v>14</v>
      </c>
      <c r="F9" s="8">
        <v>91</v>
      </c>
      <c r="G9" s="8">
        <v>95</v>
      </c>
      <c r="H9" s="8">
        <v>93</v>
      </c>
      <c r="I9" s="8">
        <v>88</v>
      </c>
      <c r="J9" s="7">
        <f t="shared" si="0"/>
        <v>367</v>
      </c>
      <c r="K9" s="25">
        <v>6</v>
      </c>
      <c r="L9" s="14" t="s">
        <v>11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x14ac:dyDescent="0.25">
      <c r="A10" s="8" t="s">
        <v>22</v>
      </c>
      <c r="B10" s="4" t="s">
        <v>168</v>
      </c>
      <c r="C10" s="23" t="s">
        <v>169</v>
      </c>
      <c r="D10" s="15">
        <v>1992</v>
      </c>
      <c r="E10" s="23" t="s">
        <v>28</v>
      </c>
      <c r="F10" s="8">
        <v>93</v>
      </c>
      <c r="G10" s="8">
        <v>86</v>
      </c>
      <c r="H10" s="8">
        <v>93</v>
      </c>
      <c r="I10" s="8">
        <v>92</v>
      </c>
      <c r="J10" s="7">
        <f t="shared" si="0"/>
        <v>364</v>
      </c>
      <c r="K10" s="25">
        <v>5</v>
      </c>
      <c r="L10" s="14" t="s">
        <v>11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x14ac:dyDescent="0.25">
      <c r="A11" s="8" t="s">
        <v>25</v>
      </c>
      <c r="B11" s="4" t="s">
        <v>161</v>
      </c>
      <c r="C11" s="23" t="s">
        <v>162</v>
      </c>
      <c r="D11" s="15">
        <v>2001</v>
      </c>
      <c r="E11" s="23" t="s">
        <v>75</v>
      </c>
      <c r="F11" s="8">
        <v>91</v>
      </c>
      <c r="G11" s="8">
        <v>91</v>
      </c>
      <c r="H11" s="8">
        <v>92</v>
      </c>
      <c r="I11" s="8">
        <v>88</v>
      </c>
      <c r="J11" s="7">
        <f t="shared" si="0"/>
        <v>362</v>
      </c>
      <c r="K11" s="25">
        <v>4</v>
      </c>
      <c r="L11" s="14" t="s">
        <v>11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x14ac:dyDescent="0.25">
      <c r="A12" s="8" t="s">
        <v>29</v>
      </c>
      <c r="B12" s="4" t="s">
        <v>234</v>
      </c>
      <c r="C12" s="23" t="s">
        <v>235</v>
      </c>
      <c r="D12" s="15">
        <v>1976</v>
      </c>
      <c r="E12" s="23" t="s">
        <v>21</v>
      </c>
      <c r="F12" s="8">
        <v>88</v>
      </c>
      <c r="G12" s="8">
        <v>85</v>
      </c>
      <c r="H12" s="8">
        <v>94</v>
      </c>
      <c r="I12" s="8">
        <v>92</v>
      </c>
      <c r="J12" s="7">
        <f t="shared" si="0"/>
        <v>359</v>
      </c>
      <c r="K12" s="25">
        <v>5</v>
      </c>
      <c r="L12" s="14" t="s">
        <v>15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x14ac:dyDescent="0.25">
      <c r="A13" s="8" t="s">
        <v>33</v>
      </c>
      <c r="B13" s="4" t="s">
        <v>152</v>
      </c>
      <c r="C13" s="23" t="s">
        <v>167</v>
      </c>
      <c r="D13" s="15">
        <v>1985</v>
      </c>
      <c r="E13" s="23" t="s">
        <v>258</v>
      </c>
      <c r="F13" s="8">
        <v>86</v>
      </c>
      <c r="G13" s="8">
        <v>85</v>
      </c>
      <c r="H13" s="8">
        <v>87</v>
      </c>
      <c r="I13" s="8">
        <v>93</v>
      </c>
      <c r="J13" s="7">
        <f t="shared" si="0"/>
        <v>351</v>
      </c>
      <c r="K13" s="25">
        <v>4</v>
      </c>
      <c r="L13" s="14" t="s">
        <v>15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x14ac:dyDescent="0.25">
      <c r="A14" s="8" t="s">
        <v>36</v>
      </c>
      <c r="B14" s="4" t="s">
        <v>163</v>
      </c>
      <c r="C14" s="23" t="s">
        <v>121</v>
      </c>
      <c r="D14" s="15">
        <v>2000</v>
      </c>
      <c r="E14" s="23" t="s">
        <v>32</v>
      </c>
      <c r="F14" s="8">
        <v>87</v>
      </c>
      <c r="G14" s="8">
        <v>90</v>
      </c>
      <c r="H14" s="8">
        <v>88</v>
      </c>
      <c r="I14" s="8">
        <v>84</v>
      </c>
      <c r="J14" s="7">
        <f t="shared" si="0"/>
        <v>349</v>
      </c>
      <c r="K14" s="25">
        <v>6</v>
      </c>
      <c r="L14" s="14" t="s">
        <v>15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x14ac:dyDescent="0.25">
      <c r="A15" s="8" t="s">
        <v>39</v>
      </c>
      <c r="B15" s="4" t="s">
        <v>236</v>
      </c>
      <c r="C15" s="23" t="s">
        <v>228</v>
      </c>
      <c r="D15" s="15">
        <v>1999</v>
      </c>
      <c r="E15" s="23" t="s">
        <v>89</v>
      </c>
      <c r="F15" s="8">
        <v>84</v>
      </c>
      <c r="G15" s="8">
        <v>90</v>
      </c>
      <c r="H15" s="8">
        <v>84</v>
      </c>
      <c r="I15" s="8">
        <v>89</v>
      </c>
      <c r="J15" s="7">
        <f t="shared" si="0"/>
        <v>347</v>
      </c>
      <c r="K15" s="25">
        <v>5</v>
      </c>
      <c r="L15" s="14" t="s">
        <v>15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x14ac:dyDescent="0.25">
      <c r="A16" s="8" t="s">
        <v>42</v>
      </c>
      <c r="B16" s="4" t="s">
        <v>67</v>
      </c>
      <c r="C16" s="23" t="s">
        <v>179</v>
      </c>
      <c r="D16" s="15">
        <v>2000</v>
      </c>
      <c r="E16" s="23" t="s">
        <v>89</v>
      </c>
      <c r="F16" s="8">
        <v>80</v>
      </c>
      <c r="G16" s="8">
        <v>84</v>
      </c>
      <c r="H16" s="8">
        <v>83</v>
      </c>
      <c r="I16" s="8">
        <v>91</v>
      </c>
      <c r="J16" s="7">
        <f t="shared" si="0"/>
        <v>338</v>
      </c>
      <c r="K16" s="25"/>
      <c r="L16" s="14" t="s">
        <v>15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x14ac:dyDescent="0.25">
      <c r="A17" s="8" t="s">
        <v>45</v>
      </c>
      <c r="B17" s="4" t="s">
        <v>172</v>
      </c>
      <c r="C17" s="23" t="s">
        <v>173</v>
      </c>
      <c r="D17" s="15">
        <v>2003</v>
      </c>
      <c r="E17" s="23" t="s">
        <v>89</v>
      </c>
      <c r="F17" s="8">
        <v>83</v>
      </c>
      <c r="G17" s="8">
        <v>86</v>
      </c>
      <c r="H17" s="8">
        <v>79</v>
      </c>
      <c r="I17" s="8">
        <v>87</v>
      </c>
      <c r="J17" s="7">
        <f t="shared" si="0"/>
        <v>335</v>
      </c>
      <c r="K17" s="25">
        <v>1</v>
      </c>
      <c r="L17" s="14" t="s">
        <v>15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x14ac:dyDescent="0.25">
      <c r="A18" s="8" t="s">
        <v>81</v>
      </c>
      <c r="B18" s="4" t="s">
        <v>174</v>
      </c>
      <c r="C18" s="23" t="s">
        <v>175</v>
      </c>
      <c r="D18" s="15">
        <v>2001</v>
      </c>
      <c r="E18" s="23" t="s">
        <v>89</v>
      </c>
      <c r="F18" s="8">
        <v>77</v>
      </c>
      <c r="G18" s="8">
        <v>81</v>
      </c>
      <c r="H18" s="8">
        <v>77</v>
      </c>
      <c r="I18" s="8">
        <v>84</v>
      </c>
      <c r="J18" s="7">
        <f t="shared" si="0"/>
        <v>319</v>
      </c>
      <c r="K18" s="25">
        <v>1</v>
      </c>
      <c r="L18" s="14" t="s">
        <v>18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x14ac:dyDescent="0.25">
      <c r="A19" s="8" t="s">
        <v>84</v>
      </c>
      <c r="B19" s="4" t="s">
        <v>178</v>
      </c>
      <c r="C19" s="23" t="s">
        <v>179</v>
      </c>
      <c r="D19" s="15">
        <v>2000</v>
      </c>
      <c r="E19" s="23" t="s">
        <v>89</v>
      </c>
      <c r="F19" s="8">
        <v>82</v>
      </c>
      <c r="G19" s="8">
        <v>87</v>
      </c>
      <c r="H19" s="8">
        <v>69</v>
      </c>
      <c r="I19" s="8">
        <v>74</v>
      </c>
      <c r="J19" s="7">
        <f t="shared" si="0"/>
        <v>312</v>
      </c>
      <c r="K19" s="25"/>
      <c r="L19" s="14" t="s">
        <v>18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4.25" x14ac:dyDescent="0.2">
      <c r="C20" s="34"/>
      <c r="D20" s="34"/>
      <c r="E20" s="34"/>
      <c r="K20" s="32"/>
      <c r="L20" s="33"/>
    </row>
    <row r="21" spans="1:51" x14ac:dyDescent="0.2">
      <c r="L21" s="33"/>
    </row>
  </sheetData>
  <mergeCells count="2">
    <mergeCell ref="A1:L1"/>
    <mergeCell ref="F6:I6"/>
  </mergeCells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Roman,Harilik"&amp;12&amp;A</oddHeader>
    <oddFooter>&amp;C&amp;"Times New Roman,Harilik"&amp;12Lehekülg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A7" zoomScale="110" zoomScaleNormal="110" workbookViewId="0">
      <selection activeCell="G24" sqref="G24"/>
    </sheetView>
  </sheetViews>
  <sheetFormatPr defaultRowHeight="12.75" x14ac:dyDescent="0.2"/>
  <cols>
    <col min="1" max="2" width="7.5"/>
    <col min="3" max="3" width="17.125" customWidth="1"/>
    <col min="4" max="1025" width="7.5"/>
  </cols>
  <sheetData>
    <row r="1" spans="1:22" ht="20.25" x14ac:dyDescent="0.25">
      <c r="A1" s="3" t="s">
        <v>0</v>
      </c>
      <c r="B1" s="3"/>
      <c r="C1" s="3"/>
      <c r="D1" s="3"/>
      <c r="E1" s="3"/>
      <c r="F1" s="3"/>
      <c r="G1" s="36"/>
      <c r="H1" s="36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 x14ac:dyDescent="0.25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9"/>
      <c r="N2" s="4"/>
      <c r="O2" s="4"/>
      <c r="P2" s="9"/>
      <c r="Q2" s="9"/>
      <c r="R2" s="9"/>
      <c r="S2" s="9"/>
      <c r="T2" s="9"/>
      <c r="U2" s="9"/>
      <c r="V2" s="9"/>
    </row>
    <row r="3" spans="1:22" ht="15.75" x14ac:dyDescent="0.2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 x14ac:dyDescent="0.25">
      <c r="A4" s="5" t="s">
        <v>237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 x14ac:dyDescent="0.2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x14ac:dyDescent="0.2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.75" x14ac:dyDescent="0.25">
      <c r="A7" s="13" t="s">
        <v>238</v>
      </c>
      <c r="B7" s="9"/>
      <c r="C7" s="9" t="s">
        <v>239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5.75" x14ac:dyDescent="0.25">
      <c r="A8" s="9" t="s">
        <v>240</v>
      </c>
      <c r="B8" s="9"/>
      <c r="C8" s="9" t="s">
        <v>241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.75" x14ac:dyDescent="0.25">
      <c r="A9" s="9"/>
      <c r="B9" s="9"/>
      <c r="C9" s="9" t="s">
        <v>242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.7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.75" x14ac:dyDescent="0.25">
      <c r="A13" s="5" t="s">
        <v>243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x14ac:dyDescent="0.25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x14ac:dyDescent="0.25">
      <c r="A16" s="13" t="s">
        <v>244</v>
      </c>
      <c r="B16" s="9"/>
      <c r="C16" s="9" t="s">
        <v>245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 t="s">
        <v>240</v>
      </c>
      <c r="B17" s="9"/>
      <c r="C17" s="9" t="s">
        <v>241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x14ac:dyDescent="0.25">
      <c r="A18" s="9"/>
      <c r="B18" s="9"/>
      <c r="C18" s="9" t="s">
        <v>242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 x14ac:dyDescent="0.25">
      <c r="A19" s="9"/>
      <c r="B19" s="9"/>
      <c r="C19" s="9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9"/>
      <c r="B20" s="9"/>
      <c r="C20" s="9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 x14ac:dyDescent="0.25">
      <c r="A21" s="9"/>
      <c r="B21" s="9"/>
      <c r="C21" s="9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.75" x14ac:dyDescent="0.25">
      <c r="A22" s="9"/>
      <c r="B22" s="9"/>
      <c r="C22" s="9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 x14ac:dyDescent="0.25">
      <c r="A23" s="9"/>
      <c r="B23" s="9"/>
      <c r="C23" s="9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.75" x14ac:dyDescent="0.25">
      <c r="A25" s="5" t="s">
        <v>251</v>
      </c>
      <c r="B25" s="9"/>
      <c r="C25" s="9" t="s">
        <v>241</v>
      </c>
      <c r="D25" s="9" t="s">
        <v>252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.75" x14ac:dyDescent="0.25">
      <c r="A26" s="9"/>
      <c r="B26" s="9"/>
      <c r="C26" s="9" t="s">
        <v>242</v>
      </c>
      <c r="D26" s="9" t="s">
        <v>253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.75" x14ac:dyDescent="0.25">
      <c r="A27" s="9"/>
      <c r="B27" s="9"/>
      <c r="C27" s="9" t="s">
        <v>250</v>
      </c>
      <c r="D27" s="9" t="s">
        <v>254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</sheetData>
  <mergeCells count="1">
    <mergeCell ref="A1:F1"/>
  </mergeCells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3x40l standard</vt:lpstr>
      <vt:lpstr>60l lamades M, N</vt:lpstr>
      <vt:lpstr>30+30l liikuv märk mehed</vt:lpstr>
      <vt:lpstr>30+30l spordipüstol N</vt:lpstr>
      <vt:lpstr>olümpiakiirlaskmine</vt:lpstr>
      <vt:lpstr>40l õhupüss naised</vt:lpstr>
      <vt:lpstr>60l õhupüstol mehed</vt:lpstr>
      <vt:lpstr>40l õhupüstol naised</vt:lpstr>
      <vt:lpstr>kohtunikud</vt:lpstr>
      <vt:lpstr>'40l õhupüss naised'!Print_Area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dc:description/>
  <cp:lastModifiedBy>Liivi</cp:lastModifiedBy>
  <cp:revision>64</cp:revision>
  <dcterms:created xsi:type="dcterms:W3CDTF">2018-04-02T18:20:01Z</dcterms:created>
  <dcterms:modified xsi:type="dcterms:W3CDTF">2019-03-31T18:11:59Z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