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4300" windowHeight="9680" tabRatio="500" firstSheet="3" activeTab="7"/>
  </bookViews>
  <sheets>
    <sheet name="Finaal M püss" sheetId="7" r:id="rId1"/>
    <sheet name="60 püss M" sheetId="1" r:id="rId2"/>
    <sheet name="40 püss  N" sheetId="3" r:id="rId3"/>
    <sheet name="Finaal N püss" sheetId="9" r:id="rId4"/>
    <sheet name="püstol  M; N; P; T" sheetId="2" r:id="rId5"/>
    <sheet name="Finaal M püstol" sheetId="6" r:id="rId6"/>
    <sheet name="Finaal N püstol" sheetId="8" r:id="rId7"/>
    <sheet name="40 püss P, T" sheetId="5" r:id="rId8"/>
  </sheets>
  <definedNames>
    <definedName name="_xlnm.Print_Area" localSheetId="0">'Finaal M püss'!$A$1:$M$57</definedName>
    <definedName name="_xlnm.Print_Area" localSheetId="5">'Finaal M püstol'!$A$1:$M$57</definedName>
    <definedName name="_xlnm.Print_Area" localSheetId="3">'Finaal N püss'!$A$1:$M$55</definedName>
    <definedName name="_xlnm.Print_Area" localSheetId="6">'Finaal N püstol'!$A$1:$M$57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9" l="1"/>
  <c r="E7" i="9"/>
  <c r="F7" i="9"/>
  <c r="G7" i="9"/>
  <c r="H7" i="9"/>
  <c r="I7" i="9"/>
  <c r="J7" i="9"/>
  <c r="K7" i="9"/>
  <c r="M7" i="9"/>
  <c r="D13" i="9"/>
  <c r="E13" i="9"/>
  <c r="F13" i="9"/>
  <c r="G13" i="9"/>
  <c r="H13" i="9"/>
  <c r="I13" i="9"/>
  <c r="J13" i="9"/>
  <c r="K13" i="9"/>
  <c r="M13" i="9"/>
  <c r="D19" i="9"/>
  <c r="E19" i="9"/>
  <c r="F19" i="9"/>
  <c r="G19" i="9"/>
  <c r="H19" i="9"/>
  <c r="I19" i="9"/>
  <c r="J19" i="9"/>
  <c r="M19" i="9"/>
  <c r="D25" i="9"/>
  <c r="E25" i="9"/>
  <c r="F25" i="9"/>
  <c r="G25" i="9"/>
  <c r="H25" i="9"/>
  <c r="I25" i="9"/>
  <c r="M25" i="9"/>
  <c r="D31" i="9"/>
  <c r="E31" i="9"/>
  <c r="F31" i="9"/>
  <c r="G31" i="9"/>
  <c r="H31" i="9"/>
  <c r="M31" i="9"/>
  <c r="D37" i="9"/>
  <c r="E37" i="9"/>
  <c r="F37" i="9"/>
  <c r="G37" i="9"/>
  <c r="M37" i="9"/>
  <c r="D43" i="9"/>
  <c r="E43" i="9"/>
  <c r="F43" i="9"/>
  <c r="M43" i="9"/>
  <c r="D49" i="9"/>
  <c r="E49" i="9"/>
  <c r="D7" i="8"/>
  <c r="E7" i="8"/>
  <c r="F7" i="8"/>
  <c r="G7" i="8"/>
  <c r="H7" i="8"/>
  <c r="I7" i="8"/>
  <c r="J7" i="8"/>
  <c r="K7" i="8"/>
  <c r="M7" i="8"/>
  <c r="D13" i="8"/>
  <c r="E13" i="8"/>
  <c r="F13" i="8"/>
  <c r="G13" i="8"/>
  <c r="H13" i="8"/>
  <c r="I13" i="8"/>
  <c r="J13" i="8"/>
  <c r="K13" i="8"/>
  <c r="M13" i="8"/>
  <c r="D19" i="8"/>
  <c r="E19" i="8"/>
  <c r="F19" i="8"/>
  <c r="G19" i="8"/>
  <c r="H19" i="8"/>
  <c r="I19" i="8"/>
  <c r="J19" i="8"/>
  <c r="M19" i="8"/>
  <c r="D25" i="8"/>
  <c r="E25" i="8"/>
  <c r="F25" i="8"/>
  <c r="G25" i="8"/>
  <c r="H25" i="8"/>
  <c r="I25" i="8"/>
  <c r="M25" i="8"/>
  <c r="D31" i="8"/>
  <c r="E31" i="8"/>
  <c r="F31" i="8"/>
  <c r="G31" i="8"/>
  <c r="H31" i="8"/>
  <c r="M31" i="8"/>
  <c r="D37" i="8"/>
  <c r="E37" i="8"/>
  <c r="F37" i="8"/>
  <c r="G37" i="8"/>
  <c r="M37" i="8"/>
  <c r="D43" i="8"/>
  <c r="E43" i="8"/>
  <c r="F43" i="8"/>
  <c r="M43" i="8"/>
  <c r="D49" i="8"/>
  <c r="E49" i="8"/>
  <c r="M49" i="8"/>
  <c r="D7" i="7"/>
  <c r="E7" i="7"/>
  <c r="F7" i="7"/>
  <c r="G7" i="7"/>
  <c r="H7" i="7"/>
  <c r="I7" i="7"/>
  <c r="J7" i="7"/>
  <c r="K7" i="7"/>
  <c r="M7" i="7"/>
  <c r="D13" i="7"/>
  <c r="E13" i="7"/>
  <c r="F13" i="7"/>
  <c r="G13" i="7"/>
  <c r="H13" i="7"/>
  <c r="I13" i="7"/>
  <c r="J13" i="7"/>
  <c r="K13" i="7"/>
  <c r="M13" i="7"/>
  <c r="D19" i="7"/>
  <c r="E19" i="7"/>
  <c r="F19" i="7"/>
  <c r="G19" i="7"/>
  <c r="H19" i="7"/>
  <c r="I19" i="7"/>
  <c r="J19" i="7"/>
  <c r="M19" i="7"/>
  <c r="D25" i="7"/>
  <c r="E25" i="7"/>
  <c r="F25" i="7"/>
  <c r="G25" i="7"/>
  <c r="H25" i="7"/>
  <c r="I25" i="7"/>
  <c r="M25" i="7"/>
  <c r="D31" i="7"/>
  <c r="E31" i="7"/>
  <c r="F31" i="7"/>
  <c r="G31" i="7"/>
  <c r="H31" i="7"/>
  <c r="M31" i="7"/>
  <c r="D37" i="7"/>
  <c r="E37" i="7"/>
  <c r="F37" i="7"/>
  <c r="G37" i="7"/>
  <c r="M37" i="7"/>
  <c r="D43" i="7"/>
  <c r="E43" i="7"/>
  <c r="F43" i="7"/>
  <c r="M43" i="7"/>
  <c r="D49" i="7"/>
  <c r="E49" i="7"/>
  <c r="M49" i="7"/>
  <c r="D7" i="6"/>
  <c r="E7" i="6"/>
  <c r="F7" i="6"/>
  <c r="G7" i="6"/>
  <c r="H7" i="6"/>
  <c r="I7" i="6"/>
  <c r="J7" i="6"/>
  <c r="K7" i="6"/>
  <c r="M7" i="6"/>
  <c r="D13" i="6"/>
  <c r="E13" i="6"/>
  <c r="F13" i="6"/>
  <c r="G13" i="6"/>
  <c r="H13" i="6"/>
  <c r="I13" i="6"/>
  <c r="J13" i="6"/>
  <c r="K13" i="6"/>
  <c r="M13" i="6"/>
  <c r="D19" i="6"/>
  <c r="E19" i="6"/>
  <c r="F19" i="6"/>
  <c r="G19" i="6"/>
  <c r="H19" i="6"/>
  <c r="I19" i="6"/>
  <c r="J19" i="6"/>
  <c r="M19" i="6"/>
  <c r="D25" i="6"/>
  <c r="E25" i="6"/>
  <c r="F25" i="6"/>
  <c r="G25" i="6"/>
  <c r="H25" i="6"/>
  <c r="I25" i="6"/>
  <c r="M25" i="6"/>
  <c r="D31" i="6"/>
  <c r="E31" i="6"/>
  <c r="F31" i="6"/>
  <c r="G31" i="6"/>
  <c r="H31" i="6"/>
  <c r="M31" i="6"/>
  <c r="D37" i="6"/>
  <c r="E37" i="6"/>
  <c r="F37" i="6"/>
  <c r="G37" i="6"/>
  <c r="M37" i="6"/>
  <c r="D43" i="6"/>
  <c r="E43" i="6"/>
  <c r="F43" i="6"/>
  <c r="M43" i="6"/>
  <c r="D49" i="6"/>
  <c r="E49" i="6"/>
  <c r="M49" i="6"/>
</calcChain>
</file>

<file path=xl/sharedStrings.xml><?xml version="1.0" encoding="utf-8"?>
<sst xmlns="http://schemas.openxmlformats.org/spreadsheetml/2006/main" count="743" uniqueCount="182">
  <si>
    <t>Raplamaa auhinnavõistlus</t>
  </si>
  <si>
    <t>05. veebruar 2017  Kuimetsa</t>
  </si>
  <si>
    <t>60l Õhupüss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</si>
  <si>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</si>
  <si>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</si>
  <si>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</si>
  <si>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</si>
  <si>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</si>
  <si>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</si>
  <si>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</si>
  <si>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</si>
  <si>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Lauri</t>
  </si>
  <si>
    <t>ERM</t>
  </si>
  <si>
    <t>Kaiu LK</t>
  </si>
  <si>
    <t>II</t>
  </si>
  <si>
    <t>Ain</t>
  </si>
  <si>
    <t>MURU</t>
  </si>
  <si>
    <t>KL MäLK</t>
  </si>
  <si>
    <t>III</t>
  </si>
  <si>
    <t>Andres</t>
  </si>
  <si>
    <t>HUNT</t>
  </si>
  <si>
    <t>Põlva LSK</t>
  </si>
  <si>
    <t>4.</t>
  </si>
  <si>
    <t>Raivo</t>
  </si>
  <si>
    <t>ROOSILEHT</t>
  </si>
  <si>
    <t>5.</t>
  </si>
  <si>
    <t>Edik</t>
  </si>
  <si>
    <t>KOPPELMANN</t>
  </si>
  <si>
    <t>6.</t>
  </si>
  <si>
    <t>Elmet</t>
  </si>
  <si>
    <t>ORASSON</t>
  </si>
  <si>
    <t>7.</t>
  </si>
  <si>
    <t>Kaur</t>
  </si>
  <si>
    <t>LAURIMAA</t>
  </si>
  <si>
    <t>8.</t>
  </si>
  <si>
    <t>Janno</t>
  </si>
  <si>
    <t>MAIVEL</t>
  </si>
  <si>
    <t>9.</t>
  </si>
  <si>
    <t>Aarne</t>
  </si>
  <si>
    <t>MARKKO</t>
  </si>
  <si>
    <t>10.</t>
  </si>
  <si>
    <t>Markel</t>
  </si>
  <si>
    <t>MÄGI</t>
  </si>
  <si>
    <t>11.</t>
  </si>
  <si>
    <t>Jüri</t>
  </si>
  <si>
    <t>KILVITS</t>
  </si>
  <si>
    <t>60l Õhupüstol Mehed</t>
  </si>
  <si>
    <t>Peeter</t>
  </si>
  <si>
    <t>OLESK</t>
  </si>
  <si>
    <t>Raul</t>
  </si>
  <si>
    <t>ERK</t>
  </si>
  <si>
    <t>Arvi</t>
  </si>
  <si>
    <t>SAAR</t>
  </si>
  <si>
    <t>Nemo</t>
  </si>
  <si>
    <t>TABUR</t>
  </si>
  <si>
    <t>Arles</t>
  </si>
  <si>
    <t>TAAL</t>
  </si>
  <si>
    <t>SK Haapsalu</t>
  </si>
  <si>
    <t>Heldur</t>
  </si>
  <si>
    <t>KURIG</t>
  </si>
  <si>
    <t>Elva LSK</t>
  </si>
  <si>
    <t>Kalle</t>
  </si>
  <si>
    <t>TOOMET</t>
  </si>
  <si>
    <t>Margus</t>
  </si>
  <si>
    <t>UHEK</t>
  </si>
  <si>
    <t>Roland</t>
  </si>
  <si>
    <t>MAIMRE</t>
  </si>
  <si>
    <t>ind.</t>
  </si>
  <si>
    <t>ANDRESSON</t>
  </si>
  <si>
    <t>MIKKIVER</t>
  </si>
  <si>
    <t>SK TAK</t>
  </si>
  <si>
    <t>12.</t>
  </si>
  <si>
    <t>Vello</t>
  </si>
  <si>
    <t>KARJA</t>
  </si>
  <si>
    <t>40l Õhupüss Naised</t>
  </si>
  <si>
    <t>Valeria</t>
  </si>
  <si>
    <t>KOLJUHHINA</t>
  </si>
  <si>
    <t>Narva LSK</t>
  </si>
  <si>
    <t>Anžela</t>
  </si>
  <si>
    <t>VORONOVA</t>
  </si>
  <si>
    <t>Sigrit</t>
  </si>
  <si>
    <t>JUHKAM</t>
  </si>
  <si>
    <t>Ljudmila</t>
  </si>
  <si>
    <t>KORTŠAGINA</t>
  </si>
  <si>
    <t>Marjana-Kristiina</t>
  </si>
  <si>
    <t>MERONEN</t>
  </si>
  <si>
    <t>Anastassia</t>
  </si>
  <si>
    <t>OLEWICZ</t>
  </si>
  <si>
    <t>Kaisa-Mai</t>
  </si>
  <si>
    <t>KALLASTE</t>
  </si>
  <si>
    <t>Aileen</t>
  </si>
  <si>
    <t>UMAL</t>
  </si>
  <si>
    <t>Vesiroosi G</t>
  </si>
  <si>
    <t>40l Õhupüstol Naised</t>
  </si>
  <si>
    <t>Janika</t>
  </si>
  <si>
    <t>BRAUER</t>
  </si>
  <si>
    <t>Viljandi LK</t>
  </si>
  <si>
    <t>Heili</t>
  </si>
  <si>
    <t>LEPP</t>
  </si>
  <si>
    <t>Alina</t>
  </si>
  <si>
    <t>KOVALJOVA</t>
  </si>
  <si>
    <t>Kristel</t>
  </si>
  <si>
    <t>KAASIKU</t>
  </si>
  <si>
    <t>Merje</t>
  </si>
  <si>
    <t>TENSO</t>
  </si>
  <si>
    <t>Teele</t>
  </si>
  <si>
    <t>SMIRNOV</t>
  </si>
  <si>
    <t>Margot</t>
  </si>
  <si>
    <t>NIGUMANN</t>
  </si>
  <si>
    <t>Karin</t>
  </si>
  <si>
    <t>F</t>
  </si>
  <si>
    <t>Tulemused täisarvudes kvalifikatsiooniks ja klassinormideks</t>
  </si>
  <si>
    <t>Jrk</t>
  </si>
  <si>
    <t>1.</t>
  </si>
  <si>
    <t>2.</t>
  </si>
  <si>
    <t>3.</t>
  </si>
  <si>
    <t>Sise</t>
  </si>
  <si>
    <t>10*</t>
  </si>
  <si>
    <t>KL</t>
  </si>
  <si>
    <t>Kaitsejõudude SK</t>
  </si>
  <si>
    <t>M</t>
  </si>
  <si>
    <t>Audentese SK</t>
  </si>
  <si>
    <t>KRUSTA</t>
  </si>
  <si>
    <t>Raili</t>
  </si>
  <si>
    <t>Pärnumaa mal</t>
  </si>
  <si>
    <t>SIIG</t>
  </si>
  <si>
    <t>Kärolin</t>
  </si>
  <si>
    <t>PIHLAP</t>
  </si>
  <si>
    <t>Maarja</t>
  </si>
  <si>
    <t>FINNE</t>
  </si>
  <si>
    <t>Maarika</t>
  </si>
  <si>
    <t>SMIRNOVA</t>
  </si>
  <si>
    <t>Katrin</t>
  </si>
  <si>
    <t>BOBÕLEVA</t>
  </si>
  <si>
    <t>40l Õhupüss Tüdrukud</t>
  </si>
  <si>
    <t>DÜÜNA</t>
  </si>
  <si>
    <t>Rando</t>
  </si>
  <si>
    <t>ALBERT</t>
  </si>
  <si>
    <t>Joosep Robin</t>
  </si>
  <si>
    <t>KIRSS</t>
  </si>
  <si>
    <t>Toomas</t>
  </si>
  <si>
    <t>KÕIV</t>
  </si>
  <si>
    <t>Richard Rain</t>
  </si>
  <si>
    <t>ERT</t>
  </si>
  <si>
    <t>Artjom</t>
  </si>
  <si>
    <t>VENDELIN</t>
  </si>
  <si>
    <t>Martin</t>
  </si>
  <si>
    <t>40l Õhupüss Poisid</t>
  </si>
  <si>
    <t>KL Pärnumaa</t>
  </si>
  <si>
    <t>04. veebruar 2017  Kuimetsa</t>
  </si>
  <si>
    <t>Ülenurme GSK</t>
  </si>
  <si>
    <t>SÜLD</t>
  </si>
  <si>
    <t>Doris</t>
  </si>
  <si>
    <t>SÄREL</t>
  </si>
  <si>
    <t>Marielle</t>
  </si>
  <si>
    <t>POKINEN</t>
  </si>
  <si>
    <t>Paula</t>
  </si>
  <si>
    <t>ROONURM</t>
  </si>
  <si>
    <t>Kairi-Liis</t>
  </si>
  <si>
    <t>Väike-Maarja</t>
  </si>
  <si>
    <t>VIIDAS</t>
  </si>
  <si>
    <t>Õnne-Liisi</t>
  </si>
  <si>
    <t>40l Õhupüstol Tüdrukud</t>
  </si>
  <si>
    <t>OMURA</t>
  </si>
  <si>
    <t>Hinata</t>
  </si>
  <si>
    <t>40l Õhupüstol Poisid</t>
  </si>
  <si>
    <t>Rainis Raidma</t>
  </si>
  <si>
    <t>Kristel Kaasiku</t>
  </si>
  <si>
    <t>Endel Kaasiku</t>
  </si>
  <si>
    <t xml:space="preserve">Finaalikohtunikud </t>
  </si>
  <si>
    <t xml:space="preserve">TAAL </t>
  </si>
  <si>
    <t xml:space="preserve">SAAR </t>
  </si>
  <si>
    <t>Nimi</t>
  </si>
  <si>
    <t>60 lasku õhupüstol mehed</t>
  </si>
  <si>
    <t xml:space="preserve">Finaal </t>
  </si>
  <si>
    <t>60 lasku õhupüss mehed</t>
  </si>
  <si>
    <t>40 lasku õhupüstol naised</t>
  </si>
  <si>
    <t>Heili Lepp</t>
  </si>
  <si>
    <t>Liivi Erm</t>
  </si>
  <si>
    <t>Peeter Olesk</t>
  </si>
  <si>
    <t>Merje Tenso</t>
  </si>
  <si>
    <t>Anzela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</si>
</sst>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7" x14ac:knownFonts="1">
    <font>
      <sz val="10"/>
      <color indexed="0"/>
      <name val="Verdana"/>
      <charset val="1"/>
    </font>
    <font>
      <sz val="10"/>
      <color indexed="0"/>
      <name val="Verdana"/>
      <family val="2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charset val="161"/>
    </font>
    <font>
      <b/>
      <sz val="12"/>
      <name val="Times New Roman"/>
      <charset val="161"/>
    </font>
    <font>
      <i/>
      <u/>
      <sz val="12"/>
      <name val="Times New Roman"/>
      <charset val="161"/>
    </font>
    <font>
      <b/>
      <sz val="14"/>
      <name val="Times New Roman"/>
      <charset val="161"/>
    </font>
    <font>
      <b/>
      <sz val="16"/>
      <name val="Times New Roman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1" fillId="0" borderId="0" xfId="1"/>
    <xf numFmtId="0" fontId="5" fillId="0" borderId="0" xfId="1" applyFont="1"/>
    <xf numFmtId="0" fontId="1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/>
    <xf numFmtId="172" fontId="5" fillId="0" borderId="0" xfId="1" applyNumberFormat="1" applyFont="1" applyAlignment="1">
      <alignment horizontal="center"/>
    </xf>
    <xf numFmtId="172" fontId="3" fillId="0" borderId="0" xfId="1" applyNumberFormat="1" applyFont="1" applyAlignment="1">
      <alignment horizontal="center"/>
    </xf>
    <xf numFmtId="0" fontId="12" fillId="0" borderId="0" xfId="0" applyFont="1"/>
    <xf numFmtId="17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172" fontId="12" fillId="0" borderId="0" xfId="0" applyNumberFormat="1" applyFont="1"/>
    <xf numFmtId="0" fontId="13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72" fontId="0" fillId="0" borderId="0" xfId="0" applyNumberFormat="1"/>
    <xf numFmtId="0" fontId="14" fillId="0" borderId="0" xfId="0" applyFont="1" applyAlignment="1">
      <alignment horizontal="center"/>
    </xf>
    <xf numFmtId="0" fontId="15" fillId="0" borderId="0" xfId="0" applyFont="1"/>
    <xf numFmtId="0" fontId="12" fillId="0" borderId="0" xfId="0" applyFont="1" applyAlignment="1"/>
    <xf numFmtId="0" fontId="12" fillId="0" borderId="0" xfId="0" applyFont="1" applyBorder="1"/>
    <xf numFmtId="0" fontId="0" fillId="0" borderId="0" xfId="0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workbookViewId="0">
      <selection activeCell="N28" sqref="N28:O28"/>
    </sheetView>
  </sheetViews>
  <sheetFormatPr baseColWidth="10" defaultColWidth="8.83203125" defaultRowHeight="13" x14ac:dyDescent="0.15"/>
  <cols>
    <col min="1" max="1" width="4.1640625" customWidth="1"/>
    <col min="2" max="2" width="12.6640625" customWidth="1"/>
    <col min="3" max="3" width="11.5" customWidth="1"/>
    <col min="4" max="4" width="5" customWidth="1"/>
    <col min="5" max="7" width="5.6640625" customWidth="1"/>
    <col min="8" max="8" width="6.1640625" customWidth="1"/>
    <col min="9" max="9" width="5.83203125" customWidth="1"/>
    <col min="10" max="11" width="5.83203125" bestFit="1" customWidth="1"/>
    <col min="12" max="12" width="4.83203125" bestFit="1" customWidth="1"/>
    <col min="13" max="13" width="6" customWidth="1"/>
    <col min="14" max="14" width="4" customWidth="1"/>
    <col min="15" max="19" width="4.83203125" bestFit="1" customWidth="1"/>
    <col min="20" max="20" width="5.5" bestFit="1" customWidth="1"/>
    <col min="21" max="23" width="4.83203125" bestFit="1" customWidth="1"/>
    <col min="24" max="24" width="4.6640625" customWidth="1"/>
    <col min="25" max="25" width="5.1640625" customWidth="1"/>
    <col min="26" max="26" width="5.6640625" customWidth="1"/>
    <col min="27" max="27" width="5.83203125" customWidth="1"/>
    <col min="28" max="28" width="4.33203125" bestFit="1" customWidth="1"/>
    <col min="29" max="29" width="4.83203125" bestFit="1" customWidth="1"/>
    <col min="30" max="30" width="4.33203125" bestFit="1" customWidth="1"/>
    <col min="31" max="31" width="6" customWidth="1"/>
    <col min="32" max="32" width="4.83203125" bestFit="1" customWidth="1"/>
    <col min="33" max="33" width="6" customWidth="1"/>
    <col min="34" max="34" width="4.83203125" bestFit="1" customWidth="1"/>
    <col min="35" max="35" width="6" customWidth="1"/>
    <col min="36" max="37" width="4.83203125" bestFit="1" customWidth="1"/>
    <col min="38" max="38" width="4.83203125" customWidth="1"/>
  </cols>
  <sheetData>
    <row r="1" spans="1:50" ht="20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1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6" x14ac:dyDescent="0.2">
      <c r="A2" s="29"/>
      <c r="B2" s="29"/>
      <c r="C2" s="29"/>
      <c r="D2" s="29"/>
      <c r="E2" s="29"/>
      <c r="F2" s="29"/>
      <c r="G2" s="29"/>
      <c r="H2" s="29"/>
      <c r="I2" s="2" t="s">
        <v>1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8" x14ac:dyDescent="0.2">
      <c r="A3" s="29"/>
      <c r="B3" s="40" t="s">
        <v>174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6" x14ac:dyDescent="0.2">
      <c r="A4" s="29"/>
      <c r="B4" s="36" t="s">
        <v>175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6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6" x14ac:dyDescent="0.2">
      <c r="A6" s="39" t="s">
        <v>3</v>
      </c>
      <c r="B6" s="39" t="s">
        <v>172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6" x14ac:dyDescent="0.2">
      <c r="A7" s="37" t="s">
        <v>10</v>
      </c>
      <c r="B7" s="29" t="s">
        <v>19</v>
      </c>
      <c r="C7" s="29" t="s">
        <v>21</v>
      </c>
      <c r="D7" s="35">
        <f>SUM(D8:D12)</f>
        <v>51</v>
      </c>
      <c r="E7" s="35">
        <f>SUM(D7,E8:E12)</f>
        <v>100.79999999999998</v>
      </c>
      <c r="F7" s="35">
        <f t="shared" ref="F7:K7" si="0">SUM(E7,F8:F9)</f>
        <v>121.19999999999999</v>
      </c>
      <c r="G7" s="35">
        <f t="shared" si="0"/>
        <v>139.99999999999997</v>
      </c>
      <c r="H7" s="35">
        <f t="shared" si="0"/>
        <v>159.99999999999997</v>
      </c>
      <c r="I7" s="35">
        <f t="shared" si="0"/>
        <v>179.89999999999998</v>
      </c>
      <c r="J7" s="35">
        <f t="shared" si="0"/>
        <v>198.59999999999997</v>
      </c>
      <c r="K7" s="35">
        <f t="shared" si="0"/>
        <v>219.19999999999996</v>
      </c>
      <c r="M7" s="35">
        <f>SUM(K7,L8:L9)</f>
        <v>238.59999999999997</v>
      </c>
      <c r="N7" s="29"/>
      <c r="O7" s="29"/>
      <c r="P7" s="29"/>
      <c r="Q7" s="29"/>
      <c r="R7" s="29"/>
      <c r="S7" s="33"/>
      <c r="T7" s="38"/>
      <c r="V7" s="33"/>
      <c r="W7" s="29"/>
      <c r="X7" s="29"/>
      <c r="Y7" s="29"/>
      <c r="Z7" s="29"/>
      <c r="AA7" s="38"/>
      <c r="AC7" s="29"/>
      <c r="AD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6" x14ac:dyDescent="0.2">
      <c r="A8" s="29"/>
      <c r="B8" s="36" t="s">
        <v>20</v>
      </c>
      <c r="C8" s="29"/>
      <c r="D8" s="32">
        <v>9.8000000000000007</v>
      </c>
      <c r="E8" s="30">
        <v>10.7</v>
      </c>
      <c r="F8" s="30">
        <v>10</v>
      </c>
      <c r="G8" s="30">
        <v>9.6999999999999993</v>
      </c>
      <c r="H8" s="30">
        <v>10.7</v>
      </c>
      <c r="I8" s="30">
        <v>10.9</v>
      </c>
      <c r="J8" s="30">
        <v>9.6999999999999993</v>
      </c>
      <c r="K8" s="30">
        <v>10.199999999999999</v>
      </c>
      <c r="L8" s="30">
        <v>9.5</v>
      </c>
      <c r="M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6" x14ac:dyDescent="0.2">
      <c r="A9" s="29"/>
      <c r="B9" s="29"/>
      <c r="C9" s="29"/>
      <c r="D9" s="32">
        <v>9.3000000000000007</v>
      </c>
      <c r="E9" s="30">
        <v>9.8000000000000007</v>
      </c>
      <c r="F9" s="30">
        <v>10.4</v>
      </c>
      <c r="G9" s="30">
        <v>9.1</v>
      </c>
      <c r="H9" s="30">
        <v>9.3000000000000007</v>
      </c>
      <c r="I9" s="30">
        <v>9</v>
      </c>
      <c r="J9" s="30">
        <v>9</v>
      </c>
      <c r="K9" s="30">
        <v>10.4</v>
      </c>
      <c r="L9" s="30">
        <v>9.9</v>
      </c>
      <c r="M9" s="29"/>
      <c r="N9" s="29"/>
      <c r="O9" s="29"/>
      <c r="P9" s="29"/>
      <c r="Q9" s="29"/>
      <c r="R9" s="29"/>
      <c r="S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16" x14ac:dyDescent="0.2">
      <c r="A10" s="29"/>
      <c r="B10" s="29"/>
      <c r="C10" s="29"/>
      <c r="D10" s="32">
        <v>10.9</v>
      </c>
      <c r="E10" s="30">
        <v>10.1</v>
      </c>
      <c r="F10" s="30"/>
      <c r="G10" s="30"/>
      <c r="H10" s="30"/>
      <c r="I10" s="30"/>
      <c r="J10" s="30"/>
      <c r="K10" s="30"/>
      <c r="L10" s="30"/>
      <c r="M10" s="29"/>
      <c r="N10" s="29"/>
      <c r="O10" s="29"/>
      <c r="P10" s="29"/>
      <c r="Q10" s="29"/>
      <c r="R10" s="29"/>
      <c r="S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6" x14ac:dyDescent="0.2">
      <c r="A11" s="29"/>
      <c r="B11" s="29"/>
      <c r="C11" s="29"/>
      <c r="D11" s="30">
        <v>10.3</v>
      </c>
      <c r="E11" s="30">
        <v>10.1</v>
      </c>
      <c r="F11" s="30"/>
      <c r="G11" s="30"/>
      <c r="H11" s="30"/>
      <c r="I11" s="30"/>
      <c r="J11" s="30"/>
      <c r="K11" s="30"/>
      <c r="L11" s="30"/>
      <c r="M11" s="29"/>
      <c r="N11" s="29"/>
      <c r="O11" s="29"/>
      <c r="P11" s="29"/>
      <c r="Q11" s="29"/>
      <c r="R11" s="29"/>
      <c r="S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6" x14ac:dyDescent="0.2">
      <c r="A12" s="29"/>
      <c r="B12" s="29"/>
      <c r="C12" s="29"/>
      <c r="D12" s="30">
        <v>10.7</v>
      </c>
      <c r="E12" s="30">
        <v>9.1</v>
      </c>
      <c r="F12" s="30"/>
      <c r="G12" s="30"/>
      <c r="H12" s="30"/>
      <c r="I12" s="30"/>
      <c r="J12" s="30"/>
      <c r="K12" s="30"/>
      <c r="L12" s="30"/>
      <c r="M12" s="29"/>
      <c r="N12" s="29"/>
      <c r="O12" s="29"/>
      <c r="P12" s="29"/>
      <c r="Q12" s="29"/>
      <c r="R12" s="29"/>
      <c r="S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6" x14ac:dyDescent="0.2">
      <c r="A13" s="37" t="s">
        <v>14</v>
      </c>
      <c r="B13" s="29" t="s">
        <v>15</v>
      </c>
      <c r="C13" s="29" t="s">
        <v>17</v>
      </c>
      <c r="D13" s="34">
        <f>SUM(D14:D18)</f>
        <v>47.900000000000006</v>
      </c>
      <c r="E13" s="34">
        <f>SUM(D13,E14:E18)</f>
        <v>97.700000000000017</v>
      </c>
      <c r="F13" s="34">
        <f t="shared" ref="F13:K13" si="1">SUM(E13,F14:F15)</f>
        <v>118.20000000000002</v>
      </c>
      <c r="G13" s="34">
        <f t="shared" si="1"/>
        <v>137.70000000000002</v>
      </c>
      <c r="H13" s="34">
        <f t="shared" si="1"/>
        <v>156.20000000000002</v>
      </c>
      <c r="I13" s="34">
        <f t="shared" si="1"/>
        <v>177.10000000000002</v>
      </c>
      <c r="J13" s="34">
        <f t="shared" si="1"/>
        <v>197.40000000000003</v>
      </c>
      <c r="K13" s="34">
        <f t="shared" si="1"/>
        <v>217.70000000000005</v>
      </c>
      <c r="M13" s="34">
        <f>SUM(K13,L14:L15)</f>
        <v>235.60000000000005</v>
      </c>
      <c r="N13" s="2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29"/>
      <c r="AJ13" s="29"/>
      <c r="AK13" s="29"/>
      <c r="AL13" s="29"/>
      <c r="AM13" s="33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6" x14ac:dyDescent="0.2">
      <c r="A14" s="29"/>
      <c r="B14" s="36" t="s">
        <v>16</v>
      </c>
      <c r="C14" s="29"/>
      <c r="D14" s="32">
        <v>9.3000000000000007</v>
      </c>
      <c r="E14" s="32">
        <v>10.4</v>
      </c>
      <c r="F14" s="30">
        <v>9.8000000000000007</v>
      </c>
      <c r="G14" s="30">
        <v>10.1</v>
      </c>
      <c r="H14" s="30">
        <v>10.4</v>
      </c>
      <c r="I14" s="30">
        <v>10.8</v>
      </c>
      <c r="J14" s="30">
        <v>9.9</v>
      </c>
      <c r="K14" s="30">
        <v>9.9</v>
      </c>
      <c r="L14" s="30">
        <v>9.5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6" x14ac:dyDescent="0.2">
      <c r="A15" s="29"/>
      <c r="B15" s="29"/>
      <c r="C15" s="29"/>
      <c r="D15" s="32">
        <v>8.3000000000000007</v>
      </c>
      <c r="E15" s="32">
        <v>10.6</v>
      </c>
      <c r="F15" s="30">
        <v>10.7</v>
      </c>
      <c r="G15" s="30">
        <v>9.4</v>
      </c>
      <c r="H15" s="30">
        <v>8.1</v>
      </c>
      <c r="I15" s="30">
        <v>10.1</v>
      </c>
      <c r="J15" s="30">
        <v>10.4</v>
      </c>
      <c r="K15" s="30">
        <v>10.4</v>
      </c>
      <c r="L15" s="30">
        <v>8.4</v>
      </c>
      <c r="M15" s="29"/>
      <c r="N15" s="2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6" x14ac:dyDescent="0.2">
      <c r="A16" s="29"/>
      <c r="B16" s="29"/>
      <c r="C16" s="29"/>
      <c r="D16" s="32">
        <v>10.1</v>
      </c>
      <c r="E16" s="32">
        <v>8.5</v>
      </c>
      <c r="F16" s="29"/>
      <c r="G16" s="29"/>
      <c r="H16" s="29"/>
      <c r="I16" s="29"/>
      <c r="J16" s="29"/>
      <c r="K16" s="29"/>
      <c r="L16" s="29"/>
      <c r="M16" s="29"/>
      <c r="N16" s="2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6" x14ac:dyDescent="0.2">
      <c r="A17" s="29"/>
      <c r="B17" s="29"/>
      <c r="C17" s="29"/>
      <c r="D17" s="32">
        <v>9.6999999999999993</v>
      </c>
      <c r="E17" s="32">
        <v>10.4</v>
      </c>
      <c r="F17" s="29"/>
      <c r="G17" s="29"/>
      <c r="H17" s="29"/>
      <c r="I17" s="29"/>
      <c r="J17" s="29"/>
      <c r="K17" s="29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6" x14ac:dyDescent="0.2">
      <c r="A18" s="29"/>
      <c r="B18" s="29"/>
      <c r="C18" s="29"/>
      <c r="D18" s="32">
        <v>10.5</v>
      </c>
      <c r="E18" s="32">
        <v>9.9</v>
      </c>
      <c r="F18" s="29"/>
      <c r="G18" s="29"/>
      <c r="H18" s="29"/>
      <c r="I18" s="29"/>
      <c r="J18" s="29"/>
      <c r="K18" s="29"/>
      <c r="L18" s="29"/>
      <c r="M18" s="29"/>
      <c r="N18" s="29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6" x14ac:dyDescent="0.2">
      <c r="A19" s="37" t="s">
        <v>18</v>
      </c>
      <c r="B19" s="29" t="s">
        <v>11</v>
      </c>
      <c r="C19" s="29" t="s">
        <v>13</v>
      </c>
      <c r="D19" s="34">
        <f>SUM(D20:D24)</f>
        <v>49.5</v>
      </c>
      <c r="E19" s="34">
        <f>SUM(D19,E20:E24)</f>
        <v>100.7</v>
      </c>
      <c r="F19" s="34">
        <f>SUM(E19,F20:F21)</f>
        <v>119.30000000000001</v>
      </c>
      <c r="G19" s="35">
        <f>SUM(F19,G20:G21)</f>
        <v>138.30000000000001</v>
      </c>
      <c r="H19" s="35">
        <f>SUM(G19,H20:H21)</f>
        <v>158.00000000000003</v>
      </c>
      <c r="I19" s="35">
        <f>SUM(H19,I20:I21)</f>
        <v>177.20000000000005</v>
      </c>
      <c r="J19" s="35">
        <f>SUM(I19,J20:J21)</f>
        <v>196.20000000000005</v>
      </c>
      <c r="L19" s="34"/>
      <c r="M19" s="35">
        <f>SUM(J19,K20:K21)</f>
        <v>216.00000000000006</v>
      </c>
      <c r="N19" s="29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9"/>
      <c r="AL19" s="29"/>
      <c r="AM19" s="33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16" x14ac:dyDescent="0.2">
      <c r="A20" s="29"/>
      <c r="B20" s="36" t="s">
        <v>12</v>
      </c>
      <c r="C20" s="29"/>
      <c r="D20" s="32">
        <v>10</v>
      </c>
      <c r="E20" s="30">
        <v>10.3</v>
      </c>
      <c r="F20" s="32">
        <v>9.4</v>
      </c>
      <c r="G20" s="32">
        <v>9.5</v>
      </c>
      <c r="H20" s="32">
        <v>10.3</v>
      </c>
      <c r="I20" s="32">
        <v>9.4</v>
      </c>
      <c r="J20" s="32">
        <v>10.1</v>
      </c>
      <c r="K20" s="29">
        <v>9.8000000000000007</v>
      </c>
      <c r="M20" s="29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16" x14ac:dyDescent="0.2">
      <c r="A21" s="29"/>
      <c r="B21" s="29"/>
      <c r="C21" s="29"/>
      <c r="D21" s="32">
        <v>10.6</v>
      </c>
      <c r="E21" s="32">
        <v>10.3</v>
      </c>
      <c r="F21" s="32">
        <v>9.1999999999999993</v>
      </c>
      <c r="G21" s="32">
        <v>9.5</v>
      </c>
      <c r="H21" s="32">
        <v>9.4</v>
      </c>
      <c r="I21" s="32">
        <v>9.8000000000000007</v>
      </c>
      <c r="J21" s="32">
        <v>8.9</v>
      </c>
      <c r="K21" s="33">
        <v>10</v>
      </c>
      <c r="M21" s="29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16" x14ac:dyDescent="0.2">
      <c r="A22" s="29"/>
      <c r="B22" s="29"/>
      <c r="C22" s="29"/>
      <c r="D22" s="32">
        <v>9.8000000000000007</v>
      </c>
      <c r="E22" s="32">
        <v>10.5</v>
      </c>
      <c r="F22" s="29"/>
      <c r="G22" s="29"/>
      <c r="H22" s="29"/>
      <c r="I22" s="29"/>
      <c r="J22" s="29"/>
      <c r="K22" s="29"/>
      <c r="L22" s="29"/>
      <c r="M22" s="29"/>
      <c r="N22" s="29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6" x14ac:dyDescent="0.2">
      <c r="A23" s="29"/>
      <c r="B23" s="29"/>
      <c r="C23" s="29"/>
      <c r="D23" s="32">
        <v>10.4</v>
      </c>
      <c r="E23" s="32">
        <v>10.7</v>
      </c>
      <c r="F23" s="29"/>
      <c r="G23" s="29"/>
      <c r="H23" s="29"/>
      <c r="I23" s="29"/>
      <c r="J23" s="29"/>
      <c r="K23" s="29"/>
      <c r="L23" s="29"/>
      <c r="M23" s="29"/>
      <c r="N23" s="29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6" x14ac:dyDescent="0.2">
      <c r="A24" s="29"/>
      <c r="B24" s="29"/>
      <c r="C24" s="29"/>
      <c r="D24" s="32">
        <v>8.6999999999999993</v>
      </c>
      <c r="E24" s="32">
        <v>9.4</v>
      </c>
      <c r="F24" s="29"/>
      <c r="G24" s="29"/>
      <c r="H24" s="29"/>
      <c r="I24" s="29"/>
      <c r="J24" s="29"/>
      <c r="K24" s="29"/>
      <c r="L24" s="29"/>
      <c r="M24" s="29"/>
      <c r="N24" s="29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6" x14ac:dyDescent="0.2">
      <c r="A25" s="31" t="s">
        <v>22</v>
      </c>
      <c r="B25" s="29" t="s">
        <v>29</v>
      </c>
      <c r="C25" s="29" t="s">
        <v>17</v>
      </c>
      <c r="D25" s="34">
        <f>SUM(D26:D30)</f>
        <v>45.9</v>
      </c>
      <c r="E25" s="34">
        <f>SUM(D25,E26:E30)</f>
        <v>95.899999999999991</v>
      </c>
      <c r="F25" s="34">
        <f>SUM(E25,F26,F27)</f>
        <v>116.69999999999999</v>
      </c>
      <c r="G25" s="34">
        <f>SUM(F25,G26,G27)</f>
        <v>136.19999999999999</v>
      </c>
      <c r="H25" s="34">
        <f>SUM(G25,H26:H27)</f>
        <v>155.5</v>
      </c>
      <c r="I25" s="35">
        <f>SUM(H25,I26:I27)</f>
        <v>176.70000000000002</v>
      </c>
      <c r="K25" s="34"/>
      <c r="L25" s="34"/>
      <c r="M25" s="35">
        <f>SUM(I25,J26:J27)</f>
        <v>194.50000000000003</v>
      </c>
      <c r="N25" s="29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16" x14ac:dyDescent="0.2">
      <c r="A26" s="29"/>
      <c r="B26" s="36" t="s">
        <v>30</v>
      </c>
      <c r="C26" s="29"/>
      <c r="D26" s="32">
        <v>10.1</v>
      </c>
      <c r="E26" s="32">
        <v>9.4</v>
      </c>
      <c r="F26" s="32">
        <v>10.3</v>
      </c>
      <c r="G26" s="32">
        <v>10.6</v>
      </c>
      <c r="H26" s="30">
        <v>10</v>
      </c>
      <c r="I26" s="32">
        <v>10.8</v>
      </c>
      <c r="J26" s="32">
        <v>8.9</v>
      </c>
      <c r="K26" s="30"/>
      <c r="M26" s="29"/>
      <c r="N26" s="29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6" x14ac:dyDescent="0.2">
      <c r="A27" s="29"/>
      <c r="B27" s="29"/>
      <c r="C27" s="29"/>
      <c r="D27" s="32">
        <v>9.1</v>
      </c>
      <c r="E27" s="32">
        <v>10.8</v>
      </c>
      <c r="F27" s="32">
        <v>10.5</v>
      </c>
      <c r="G27" s="32">
        <v>8.9</v>
      </c>
      <c r="H27" s="32">
        <v>9.3000000000000007</v>
      </c>
      <c r="I27" s="32">
        <v>10.4</v>
      </c>
      <c r="J27" s="32">
        <v>8.9</v>
      </c>
      <c r="K27" s="30"/>
      <c r="M27" s="29"/>
      <c r="N27" s="2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6" x14ac:dyDescent="0.2">
      <c r="A28" s="29"/>
      <c r="B28" s="29"/>
      <c r="C28" s="29"/>
      <c r="D28" s="32">
        <v>9.1</v>
      </c>
      <c r="E28" s="32">
        <v>10.1</v>
      </c>
      <c r="F28" s="32"/>
      <c r="G28" s="32"/>
      <c r="H28" s="32"/>
      <c r="I28" s="32"/>
      <c r="J28" s="32"/>
      <c r="K28" s="29"/>
      <c r="L28" s="29"/>
      <c r="M28" s="29"/>
      <c r="N28" s="29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6" x14ac:dyDescent="0.2">
      <c r="A29" s="29"/>
      <c r="B29" s="29"/>
      <c r="C29" s="29"/>
      <c r="D29" s="32">
        <v>10.1</v>
      </c>
      <c r="E29" s="30">
        <v>10</v>
      </c>
      <c r="F29" s="29"/>
      <c r="G29" s="29"/>
      <c r="H29" s="29"/>
      <c r="I29" s="29"/>
      <c r="J29" s="29"/>
      <c r="K29" s="29"/>
      <c r="L29" s="29"/>
      <c r="M29" s="29"/>
      <c r="N29" s="29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6" x14ac:dyDescent="0.2">
      <c r="A30" s="29"/>
      <c r="B30" s="29"/>
      <c r="C30" s="29"/>
      <c r="D30" s="32">
        <v>7.5</v>
      </c>
      <c r="E30" s="32">
        <v>9.6999999999999993</v>
      </c>
      <c r="F30" s="29"/>
      <c r="G30" s="29"/>
      <c r="H30" s="29"/>
      <c r="I30" s="29"/>
      <c r="J30" s="29"/>
      <c r="K30" s="29"/>
      <c r="L30" s="29"/>
      <c r="M30" s="29"/>
      <c r="N30" s="2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6" x14ac:dyDescent="0.2">
      <c r="A31" s="31" t="s">
        <v>25</v>
      </c>
      <c r="B31" s="29" t="s">
        <v>35</v>
      </c>
      <c r="C31" s="29" t="s">
        <v>17</v>
      </c>
      <c r="D31" s="34">
        <f>SUM(D32:D36)</f>
        <v>48.2</v>
      </c>
      <c r="E31" s="35">
        <f>SUM(D31,E32:E36)</f>
        <v>97.3</v>
      </c>
      <c r="F31" s="35">
        <f>SUM(E31,F32,F33)</f>
        <v>116.8</v>
      </c>
      <c r="G31" s="35">
        <f>SUM(F31,G32,G33)</f>
        <v>136.9</v>
      </c>
      <c r="H31" s="35">
        <f>SUM(G31,H32,H33)</f>
        <v>155.5</v>
      </c>
      <c r="J31" s="34"/>
      <c r="K31" s="34"/>
      <c r="L31" s="34"/>
      <c r="M31" s="35">
        <f>SUM(H31,I32,I33)</f>
        <v>174.4</v>
      </c>
      <c r="N31" s="29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6" x14ac:dyDescent="0.2">
      <c r="A32" s="29"/>
      <c r="B32" s="36" t="s">
        <v>36</v>
      </c>
      <c r="C32" s="29"/>
      <c r="D32" s="32">
        <v>10.3</v>
      </c>
      <c r="E32" s="32">
        <v>10.199999999999999</v>
      </c>
      <c r="F32" s="30">
        <v>9.4</v>
      </c>
      <c r="G32" s="30">
        <v>10.4</v>
      </c>
      <c r="H32" s="30">
        <v>9.1999999999999993</v>
      </c>
      <c r="I32" s="30">
        <v>8.9</v>
      </c>
      <c r="L32" s="31"/>
      <c r="M32" s="29"/>
      <c r="N32" s="29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6" x14ac:dyDescent="0.2">
      <c r="A33" s="29"/>
      <c r="B33" s="29"/>
      <c r="C33" s="29"/>
      <c r="D33" s="32">
        <v>9.8000000000000007</v>
      </c>
      <c r="E33" s="32">
        <v>9.8000000000000007</v>
      </c>
      <c r="F33" s="30">
        <v>10.1</v>
      </c>
      <c r="G33" s="30">
        <v>9.6999999999999993</v>
      </c>
      <c r="H33" s="30">
        <v>9.4</v>
      </c>
      <c r="I33" s="30">
        <v>10</v>
      </c>
      <c r="L33" s="31"/>
      <c r="M33" s="29"/>
      <c r="N33" s="29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6" x14ac:dyDescent="0.2">
      <c r="A34" s="29"/>
      <c r="B34" s="29"/>
      <c r="C34" s="29"/>
      <c r="D34" s="32">
        <v>9.3000000000000007</v>
      </c>
      <c r="E34" s="32">
        <v>9.6999999999999993</v>
      </c>
      <c r="F34" s="29"/>
      <c r="G34" s="29"/>
      <c r="H34" s="29"/>
      <c r="I34" s="29"/>
      <c r="J34" s="29"/>
      <c r="K34" s="29"/>
      <c r="L34" s="29"/>
      <c r="M34" s="29"/>
      <c r="N34" s="29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6" x14ac:dyDescent="0.2">
      <c r="A35" s="29"/>
      <c r="B35" s="29"/>
      <c r="C35" s="29"/>
      <c r="D35" s="32">
        <v>9.4</v>
      </c>
      <c r="E35" s="32">
        <v>8.8000000000000007</v>
      </c>
      <c r="F35" s="30"/>
      <c r="G35" s="29"/>
      <c r="H35" s="29"/>
      <c r="I35" s="29"/>
      <c r="J35" s="29"/>
      <c r="K35" s="29"/>
      <c r="L35" s="29"/>
      <c r="M35" s="29"/>
      <c r="N35" s="29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16" x14ac:dyDescent="0.2">
      <c r="A36" s="29"/>
      <c r="B36" s="29"/>
      <c r="C36" s="29"/>
      <c r="D36" s="32">
        <v>9.4</v>
      </c>
      <c r="E36" s="32">
        <v>10.6</v>
      </c>
      <c r="F36" s="30"/>
      <c r="G36" s="29"/>
      <c r="H36" s="29"/>
      <c r="I36" s="29"/>
      <c r="J36" s="29"/>
      <c r="K36" s="29"/>
      <c r="L36" s="29"/>
      <c r="M36" s="29"/>
      <c r="N36" s="29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16" x14ac:dyDescent="0.2">
      <c r="A37" s="31" t="s">
        <v>28</v>
      </c>
      <c r="B37" s="29" t="s">
        <v>23</v>
      </c>
      <c r="C37" s="29" t="s">
        <v>17</v>
      </c>
      <c r="D37" s="35">
        <f>SUM(D38:D42)</f>
        <v>49.2</v>
      </c>
      <c r="E37" s="35">
        <f>SUM(D37,E38:E42)</f>
        <v>96.7</v>
      </c>
      <c r="F37" s="35">
        <f>SUM(E37,F38:F39)</f>
        <v>114.80000000000001</v>
      </c>
      <c r="G37" s="35">
        <f>SUM(F37,G38:G39)</f>
        <v>135.70000000000002</v>
      </c>
      <c r="I37" s="34"/>
      <c r="J37" s="34"/>
      <c r="K37" s="34"/>
      <c r="L37" s="34"/>
      <c r="M37" s="34">
        <f>SUM(G37,H38:H39)</f>
        <v>153.70000000000002</v>
      </c>
      <c r="N37" s="29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16" x14ac:dyDescent="0.2">
      <c r="A38" s="29"/>
      <c r="B38" s="29" t="s">
        <v>24</v>
      </c>
      <c r="C38" s="29"/>
      <c r="D38" s="30">
        <v>8.6</v>
      </c>
      <c r="E38" s="30">
        <v>9.6</v>
      </c>
      <c r="F38" s="32">
        <v>8.6999999999999993</v>
      </c>
      <c r="G38" s="32">
        <v>10.5</v>
      </c>
      <c r="H38" s="30">
        <v>8</v>
      </c>
      <c r="K38" s="31"/>
      <c r="L38" s="31"/>
      <c r="M38" s="29"/>
      <c r="N38" s="29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16" x14ac:dyDescent="0.2">
      <c r="A39" s="29"/>
      <c r="B39" s="29"/>
      <c r="C39" s="29"/>
      <c r="D39" s="30">
        <v>10.1</v>
      </c>
      <c r="E39" s="30">
        <v>9.4</v>
      </c>
      <c r="F39" s="32">
        <v>9.4</v>
      </c>
      <c r="G39" s="32">
        <v>10.4</v>
      </c>
      <c r="H39" s="30">
        <v>10</v>
      </c>
      <c r="K39" s="31"/>
      <c r="L39" s="31"/>
      <c r="M39" s="29"/>
      <c r="N39" s="29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6" x14ac:dyDescent="0.2">
      <c r="A40" s="29"/>
      <c r="B40" s="29"/>
      <c r="C40" s="29"/>
      <c r="D40" s="30">
        <v>9.6</v>
      </c>
      <c r="E40" s="30">
        <v>10.1</v>
      </c>
      <c r="F40" s="29"/>
      <c r="G40" s="29"/>
      <c r="H40" s="29"/>
      <c r="I40" s="29"/>
      <c r="J40" s="29"/>
      <c r="K40" s="29"/>
      <c r="L40" s="29"/>
      <c r="M40" s="29"/>
      <c r="N40" s="29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6" x14ac:dyDescent="0.2">
      <c r="A41" s="29"/>
      <c r="B41" s="29"/>
      <c r="C41" s="29"/>
      <c r="D41" s="30">
        <v>10.7</v>
      </c>
      <c r="E41" s="30">
        <v>8.9</v>
      </c>
      <c r="F41" s="29"/>
      <c r="G41" s="29"/>
      <c r="H41" s="29"/>
      <c r="I41" s="29"/>
      <c r="J41" s="29"/>
      <c r="K41" s="29"/>
      <c r="L41" s="29"/>
      <c r="M41" s="29"/>
      <c r="N41" s="29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6" x14ac:dyDescent="0.2">
      <c r="A42" s="29"/>
      <c r="B42" s="29"/>
      <c r="C42" s="29"/>
      <c r="D42" s="30">
        <v>10.199999999999999</v>
      </c>
      <c r="E42" s="30">
        <v>9.5</v>
      </c>
      <c r="F42" s="29"/>
      <c r="G42" s="29"/>
      <c r="H42" s="29"/>
      <c r="I42" s="29"/>
      <c r="J42" s="29"/>
      <c r="K42" s="29"/>
      <c r="L42" s="29"/>
      <c r="M42" s="29"/>
      <c r="N42" s="2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6" x14ac:dyDescent="0.2">
      <c r="A43" s="31" t="s">
        <v>31</v>
      </c>
      <c r="B43" s="29" t="s">
        <v>32</v>
      </c>
      <c r="C43" s="29" t="s">
        <v>17</v>
      </c>
      <c r="D43" s="34">
        <f>SUM(D44:D48)</f>
        <v>47.300000000000004</v>
      </c>
      <c r="E43" s="34">
        <f>SUM(D43,E44:E48)</f>
        <v>96</v>
      </c>
      <c r="F43" s="34">
        <f>SUM(E43,F44,F45)</f>
        <v>115.4</v>
      </c>
      <c r="H43" s="34"/>
      <c r="I43" s="34"/>
      <c r="J43" s="34"/>
      <c r="K43" s="34"/>
      <c r="L43" s="34"/>
      <c r="M43" s="34">
        <f>SUM(F43,G44,G45)</f>
        <v>134.4</v>
      </c>
      <c r="N43" s="29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16" x14ac:dyDescent="0.2">
      <c r="A44" s="29"/>
      <c r="B44" s="29" t="s">
        <v>33</v>
      </c>
      <c r="C44" s="29"/>
      <c r="D44" s="30">
        <v>9.5</v>
      </c>
      <c r="E44" s="30">
        <v>8.8000000000000007</v>
      </c>
      <c r="F44" s="30">
        <v>10</v>
      </c>
      <c r="G44" s="32">
        <v>9.3000000000000007</v>
      </c>
      <c r="J44" s="31"/>
      <c r="K44" s="31"/>
      <c r="L44" s="31"/>
      <c r="M44" s="29"/>
      <c r="N44" s="29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16" x14ac:dyDescent="0.2">
      <c r="A45" s="29"/>
      <c r="B45" s="29"/>
      <c r="C45" s="29"/>
      <c r="D45" s="30">
        <v>10.1</v>
      </c>
      <c r="E45" s="30">
        <v>10.6</v>
      </c>
      <c r="F45" s="32">
        <v>9.4</v>
      </c>
      <c r="G45" s="32">
        <v>9.6999999999999993</v>
      </c>
      <c r="J45" s="31"/>
      <c r="K45" s="31"/>
      <c r="L45" s="31"/>
      <c r="M45" s="29"/>
      <c r="N45" s="29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16" x14ac:dyDescent="0.2">
      <c r="A46" s="29"/>
      <c r="B46" s="29"/>
      <c r="C46" s="29"/>
      <c r="D46" s="30">
        <v>8.5</v>
      </c>
      <c r="E46" s="30">
        <v>9.6999999999999993</v>
      </c>
      <c r="F46" s="29"/>
      <c r="G46" s="29"/>
      <c r="H46" s="29"/>
      <c r="I46" s="29"/>
      <c r="J46" s="29"/>
      <c r="K46" s="29"/>
      <c r="L46" s="29"/>
      <c r="M46" s="29"/>
      <c r="N46" s="2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6" x14ac:dyDescent="0.2">
      <c r="A47" s="29"/>
      <c r="B47" s="29"/>
      <c r="C47" s="29"/>
      <c r="D47" s="30">
        <v>10.1</v>
      </c>
      <c r="E47" s="30">
        <v>9.5</v>
      </c>
      <c r="F47" s="29"/>
      <c r="G47" s="29"/>
      <c r="H47" s="29"/>
      <c r="I47" s="29"/>
      <c r="J47" s="29"/>
      <c r="K47" s="29"/>
      <c r="L47" s="29"/>
      <c r="M47" s="29"/>
      <c r="N47" s="2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6" x14ac:dyDescent="0.2">
      <c r="A48" s="29"/>
      <c r="B48" s="29"/>
      <c r="C48" s="29"/>
      <c r="D48" s="30">
        <v>9.1</v>
      </c>
      <c r="E48" s="30">
        <v>10.1</v>
      </c>
      <c r="F48" s="29"/>
      <c r="G48" s="29"/>
      <c r="H48" s="29"/>
      <c r="I48" s="29"/>
      <c r="J48" s="29"/>
      <c r="K48" s="29"/>
      <c r="L48" s="29"/>
      <c r="M48" s="29"/>
      <c r="N48" s="2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6" x14ac:dyDescent="0.2">
      <c r="A49" s="31" t="s">
        <v>34</v>
      </c>
      <c r="B49" s="29" t="s">
        <v>26</v>
      </c>
      <c r="C49" s="29" t="s">
        <v>17</v>
      </c>
      <c r="D49" s="35">
        <f>SUM(D50:D54)</f>
        <v>47.8</v>
      </c>
      <c r="E49" s="35">
        <f>SUM(D49,E50:E54)</f>
        <v>94.399999999999991</v>
      </c>
      <c r="G49" s="34"/>
      <c r="H49" s="34"/>
      <c r="I49" s="34"/>
      <c r="J49" s="34"/>
      <c r="K49" s="34"/>
      <c r="L49" s="34"/>
      <c r="M49" s="34">
        <f>SUM(E49,F50:F51)</f>
        <v>113.3</v>
      </c>
      <c r="N49" s="29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6" x14ac:dyDescent="0.2">
      <c r="A50" s="29"/>
      <c r="B50" s="29" t="s">
        <v>27</v>
      </c>
      <c r="C50" s="29"/>
      <c r="D50" s="30">
        <v>9.6999999999999993</v>
      </c>
      <c r="E50" s="31">
        <v>8.3000000000000007</v>
      </c>
      <c r="F50" s="32">
        <v>9.6999999999999993</v>
      </c>
      <c r="I50" s="31"/>
      <c r="J50" s="31"/>
      <c r="K50" s="31"/>
      <c r="L50" s="3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6" x14ac:dyDescent="0.2">
      <c r="A51" s="29"/>
      <c r="B51" s="29"/>
      <c r="C51" s="29"/>
      <c r="D51" s="30">
        <v>10.199999999999999</v>
      </c>
      <c r="E51" s="30">
        <v>8.9</v>
      </c>
      <c r="F51" s="32">
        <v>9.1999999999999993</v>
      </c>
      <c r="I51" s="31"/>
      <c r="J51" s="31"/>
      <c r="K51" s="31"/>
      <c r="L51" s="3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6" x14ac:dyDescent="0.2">
      <c r="A52" s="29"/>
      <c r="B52" s="29"/>
      <c r="C52" s="29"/>
      <c r="D52" s="30">
        <v>10.8</v>
      </c>
      <c r="E52" s="30">
        <v>10.1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6" x14ac:dyDescent="0.2">
      <c r="A53" s="29"/>
      <c r="B53" s="29"/>
      <c r="C53" s="29"/>
      <c r="D53" s="30">
        <v>7.8</v>
      </c>
      <c r="E53" s="30">
        <v>8.5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ht="16" x14ac:dyDescent="0.2">
      <c r="A54" s="29"/>
      <c r="B54" s="29"/>
      <c r="C54" s="29"/>
      <c r="D54" s="30">
        <v>9.3000000000000007</v>
      </c>
      <c r="E54" s="30">
        <v>10.8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ht="16" x14ac:dyDescent="0.2">
      <c r="A55" s="29" t="s">
        <v>169</v>
      </c>
      <c r="B55" s="29"/>
      <c r="C55" s="29" t="s">
        <v>168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6" x14ac:dyDescent="0.2">
      <c r="A56" s="29"/>
      <c r="C56" s="29" t="s">
        <v>178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6" x14ac:dyDescent="0.2">
      <c r="A57" s="29"/>
      <c r="B57" s="29"/>
      <c r="C57" s="29" t="s">
        <v>177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ht="16" x14ac:dyDescent="0.2">
      <c r="A58" s="29"/>
      <c r="B58" s="29"/>
      <c r="C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ht="16" x14ac:dyDescent="0.2">
      <c r="A59" s="29"/>
      <c r="B59" s="29"/>
      <c r="C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ht="16" x14ac:dyDescent="0.2">
      <c r="A60" s="29"/>
      <c r="B60" s="29"/>
      <c r="C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ht="16" x14ac:dyDescent="0.2">
      <c r="A61" s="29"/>
      <c r="B61" s="29"/>
      <c r="C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ht="16" x14ac:dyDescent="0.2">
      <c r="A62" s="29"/>
      <c r="B62" s="29"/>
      <c r="C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ht="16" x14ac:dyDescent="0.2">
      <c r="A63" s="29"/>
      <c r="B63" s="29"/>
      <c r="C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ht="16" x14ac:dyDescent="0.2">
      <c r="A64" s="29"/>
      <c r="B64" s="29"/>
      <c r="C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6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ht="16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ht="16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6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ht="16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ht="16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6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6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6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6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6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6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ht="16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ht="16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6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ht="16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ht="16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ht="16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ht="16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ht="16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ht="16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ht="16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ht="16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ht="16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6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ht="16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ht="16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6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ht="16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ht="16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ht="16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ht="16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ht="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ht="16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ht="16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ht="16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ht="16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1:50" ht="16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1:50" ht="16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ht="16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1:50" ht="16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ht="16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</sheetData>
  <mergeCells count="1">
    <mergeCell ref="A1:M1"/>
  </mergeCells>
  <pageMargins left="0.75" right="0.75" top="1" bottom="1" header="0.5" footer="0.5"/>
  <pageSetup paperSize="9" scale="76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activeCell="O16" sqref="O16"/>
    </sheetView>
  </sheetViews>
  <sheetFormatPr baseColWidth="10" defaultColWidth="8.83203125" defaultRowHeight="13" x14ac:dyDescent="0.15"/>
  <cols>
    <col min="1" max="1" width="4.6640625" customWidth="1"/>
    <col min="2" max="2" width="7.5" customWidth="1"/>
    <col min="3" max="3" width="14.83203125" customWidth="1"/>
    <col min="4" max="4" width="5.6640625" customWidth="1"/>
    <col min="5" max="5" width="9.5" customWidth="1"/>
    <col min="6" max="6" width="5.1640625" customWidth="1"/>
    <col min="7" max="7" width="4.83203125" bestFit="1" customWidth="1"/>
    <col min="8" max="9" width="5.5" customWidth="1"/>
    <col min="10" max="10" width="5.33203125" customWidth="1"/>
    <col min="11" max="11" width="5.1640625" customWidth="1"/>
    <col min="12" max="12" width="5.83203125" customWidth="1"/>
    <col min="13" max="13" width="5.6640625" customWidth="1"/>
    <col min="14" max="14" width="3.1640625" customWidth="1"/>
  </cols>
  <sheetData>
    <row r="1" spans="1:50" ht="20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7" t="s">
        <v>8</v>
      </c>
      <c r="G5" s="48"/>
      <c r="H5" s="48"/>
      <c r="I5" s="48"/>
      <c r="J5" s="48"/>
      <c r="K5" s="48"/>
      <c r="L5" s="3" t="s">
        <v>9</v>
      </c>
      <c r="M5" s="3" t="s">
        <v>110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10</v>
      </c>
      <c r="B6" s="2" t="s">
        <v>19</v>
      </c>
      <c r="C6" s="2" t="s">
        <v>20</v>
      </c>
      <c r="D6" s="4">
        <v>1966</v>
      </c>
      <c r="E6" s="1" t="s">
        <v>21</v>
      </c>
      <c r="F6" s="6">
        <v>101.1</v>
      </c>
      <c r="G6" s="6">
        <v>94.5</v>
      </c>
      <c r="H6" s="6">
        <v>96.6</v>
      </c>
      <c r="I6" s="6">
        <v>97.6</v>
      </c>
      <c r="J6" s="6">
        <v>101.7</v>
      </c>
      <c r="K6" s="6">
        <v>97.8</v>
      </c>
      <c r="L6" s="5">
        <v>589.29999999999995</v>
      </c>
      <c r="M6" s="7">
        <v>238.6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14</v>
      </c>
      <c r="B7" s="2" t="s">
        <v>15</v>
      </c>
      <c r="C7" s="2" t="s">
        <v>16</v>
      </c>
      <c r="D7" s="4">
        <v>1956</v>
      </c>
      <c r="E7" s="1" t="s">
        <v>17</v>
      </c>
      <c r="F7" s="6">
        <v>97.9</v>
      </c>
      <c r="G7" s="6">
        <v>99.1</v>
      </c>
      <c r="H7" s="6">
        <v>100.6</v>
      </c>
      <c r="I7" s="6">
        <v>99.2</v>
      </c>
      <c r="J7" s="6">
        <v>98.8</v>
      </c>
      <c r="K7" s="6">
        <v>99.8</v>
      </c>
      <c r="L7" s="5">
        <v>595.4</v>
      </c>
      <c r="M7" s="7">
        <v>235.6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18</v>
      </c>
      <c r="B8" s="2" t="s">
        <v>11</v>
      </c>
      <c r="C8" s="2" t="s">
        <v>12</v>
      </c>
      <c r="D8" s="4">
        <v>1987</v>
      </c>
      <c r="E8" s="1" t="s">
        <v>13</v>
      </c>
      <c r="F8" s="6">
        <v>99.8</v>
      </c>
      <c r="G8" s="6">
        <v>99.3</v>
      </c>
      <c r="H8" s="6">
        <v>98.8</v>
      </c>
      <c r="I8" s="6">
        <v>102.2</v>
      </c>
      <c r="J8" s="6">
        <v>101.4</v>
      </c>
      <c r="K8" s="6">
        <v>99.3</v>
      </c>
      <c r="L8" s="5">
        <v>600.79999999999995</v>
      </c>
      <c r="M8" s="8">
        <v>216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22</v>
      </c>
      <c r="B9" s="1" t="s">
        <v>29</v>
      </c>
      <c r="C9" s="1" t="s">
        <v>30</v>
      </c>
      <c r="D9" s="4">
        <v>1974</v>
      </c>
      <c r="E9" s="1" t="s">
        <v>17</v>
      </c>
      <c r="F9" s="6">
        <v>93.8</v>
      </c>
      <c r="G9" s="6">
        <v>99</v>
      </c>
      <c r="H9" s="6">
        <v>94.6</v>
      </c>
      <c r="I9" s="6">
        <v>99.5</v>
      </c>
      <c r="J9" s="6">
        <v>95.4</v>
      </c>
      <c r="K9" s="6">
        <v>97.9</v>
      </c>
      <c r="L9" s="5">
        <v>580.20000000000005</v>
      </c>
      <c r="M9" s="7">
        <v>194.5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25</v>
      </c>
      <c r="B10" s="1" t="s">
        <v>35</v>
      </c>
      <c r="C10" s="1" t="s">
        <v>36</v>
      </c>
      <c r="D10" s="4">
        <v>1998</v>
      </c>
      <c r="E10" s="1" t="s">
        <v>17</v>
      </c>
      <c r="F10" s="6">
        <v>92.5</v>
      </c>
      <c r="G10" s="6">
        <v>99.6</v>
      </c>
      <c r="H10" s="6">
        <v>95.8</v>
      </c>
      <c r="I10" s="6">
        <v>97.7</v>
      </c>
      <c r="J10" s="6">
        <v>94.3</v>
      </c>
      <c r="K10" s="6">
        <v>91.6</v>
      </c>
      <c r="L10" s="5">
        <v>571.5</v>
      </c>
      <c r="M10" s="7">
        <v>174.4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28</v>
      </c>
      <c r="B11" s="1" t="s">
        <v>23</v>
      </c>
      <c r="C11" s="1" t="s">
        <v>24</v>
      </c>
      <c r="D11" s="4">
        <v>1966</v>
      </c>
      <c r="E11" s="1" t="s">
        <v>17</v>
      </c>
      <c r="F11" s="6">
        <v>96.6</v>
      </c>
      <c r="G11" s="6">
        <v>97.9</v>
      </c>
      <c r="H11" s="6">
        <v>98.3</v>
      </c>
      <c r="I11" s="6">
        <v>99.2</v>
      </c>
      <c r="J11" s="6">
        <v>95.4</v>
      </c>
      <c r="K11" s="6">
        <v>100.5</v>
      </c>
      <c r="L11" s="5">
        <v>587.9</v>
      </c>
      <c r="M11" s="7">
        <v>153.69999999999999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31</v>
      </c>
      <c r="B12" s="1" t="s">
        <v>32</v>
      </c>
      <c r="C12" s="1" t="s">
        <v>33</v>
      </c>
      <c r="D12" s="4">
        <v>1996</v>
      </c>
      <c r="E12" s="1" t="s">
        <v>17</v>
      </c>
      <c r="F12" s="6">
        <v>88.4</v>
      </c>
      <c r="G12" s="6">
        <v>95</v>
      </c>
      <c r="H12" s="6">
        <v>97.7</v>
      </c>
      <c r="I12" s="6">
        <v>100</v>
      </c>
      <c r="J12" s="6">
        <v>99.2</v>
      </c>
      <c r="K12" s="6">
        <v>98.8</v>
      </c>
      <c r="L12" s="5">
        <v>579.1</v>
      </c>
      <c r="M12" s="7">
        <v>134.4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34</v>
      </c>
      <c r="B13" s="1" t="s">
        <v>26</v>
      </c>
      <c r="C13" s="1" t="s">
        <v>27</v>
      </c>
      <c r="D13" s="4">
        <v>1984</v>
      </c>
      <c r="E13" s="1" t="s">
        <v>17</v>
      </c>
      <c r="F13" s="6">
        <v>100.4</v>
      </c>
      <c r="G13" s="6">
        <v>90.7</v>
      </c>
      <c r="H13" s="6">
        <v>99</v>
      </c>
      <c r="I13" s="6">
        <v>96.8</v>
      </c>
      <c r="J13" s="6">
        <v>101.2</v>
      </c>
      <c r="K13" s="6">
        <v>97</v>
      </c>
      <c r="L13" s="5">
        <v>585.1</v>
      </c>
      <c r="M13" s="7">
        <v>113.3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37</v>
      </c>
      <c r="B14" s="1" t="s">
        <v>38</v>
      </c>
      <c r="C14" s="1" t="s">
        <v>39</v>
      </c>
      <c r="D14" s="4">
        <v>1960</v>
      </c>
      <c r="E14" s="1" t="s">
        <v>17</v>
      </c>
      <c r="F14" s="6">
        <v>90.2</v>
      </c>
      <c r="G14" s="6">
        <v>91.9</v>
      </c>
      <c r="H14" s="6">
        <v>98</v>
      </c>
      <c r="I14" s="6">
        <v>93.8</v>
      </c>
      <c r="J14" s="6">
        <v>97.8</v>
      </c>
      <c r="K14" s="6">
        <v>95.8</v>
      </c>
      <c r="L14" s="5">
        <v>567.5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40</v>
      </c>
      <c r="B15" s="1" t="s">
        <v>41</v>
      </c>
      <c r="C15" s="1" t="s">
        <v>42</v>
      </c>
      <c r="D15" s="4">
        <v>2000</v>
      </c>
      <c r="E15" s="1" t="s">
        <v>13</v>
      </c>
      <c r="F15" s="6">
        <v>91.8</v>
      </c>
      <c r="G15" s="6">
        <v>96.3</v>
      </c>
      <c r="H15" s="6">
        <v>90.5</v>
      </c>
      <c r="I15" s="6">
        <v>93.1</v>
      </c>
      <c r="J15" s="6">
        <v>90.2</v>
      </c>
      <c r="K15" s="6">
        <v>99.6</v>
      </c>
      <c r="L15" s="5">
        <v>561.5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43</v>
      </c>
      <c r="B16" s="1" t="s">
        <v>44</v>
      </c>
      <c r="C16" s="1" t="s">
        <v>45</v>
      </c>
      <c r="D16" s="4">
        <v>1939</v>
      </c>
      <c r="E16" s="1" t="s">
        <v>17</v>
      </c>
      <c r="F16" s="6">
        <v>93.1</v>
      </c>
      <c r="G16" s="6">
        <v>93</v>
      </c>
      <c r="H16" s="6">
        <v>90.5</v>
      </c>
      <c r="I16" s="6">
        <v>89</v>
      </c>
      <c r="J16" s="6">
        <v>90.5</v>
      </c>
      <c r="K16" s="6">
        <v>92.8</v>
      </c>
      <c r="L16" s="5">
        <v>548.9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0" t="s">
        <v>111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9"/>
      <c r="B19" s="10" t="s">
        <v>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5" t="s">
        <v>116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1" t="s">
        <v>112</v>
      </c>
      <c r="B20" s="11" t="s">
        <v>4</v>
      </c>
      <c r="C20" s="11" t="s">
        <v>5</v>
      </c>
      <c r="D20" s="11" t="s">
        <v>6</v>
      </c>
      <c r="E20" s="11" t="s">
        <v>7</v>
      </c>
      <c r="F20" s="49" t="s">
        <v>8</v>
      </c>
      <c r="G20" s="50"/>
      <c r="H20" s="50"/>
      <c r="I20" s="50"/>
      <c r="J20" s="50"/>
      <c r="K20" s="50"/>
      <c r="L20" s="11" t="s">
        <v>9</v>
      </c>
      <c r="M20" s="15" t="s">
        <v>117</v>
      </c>
      <c r="N20" s="13" t="s">
        <v>118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2" t="s">
        <v>113</v>
      </c>
      <c r="B21" s="9" t="s">
        <v>11</v>
      </c>
      <c r="C21" s="9" t="s">
        <v>12</v>
      </c>
      <c r="D21" s="12">
        <v>1987</v>
      </c>
      <c r="E21" s="9" t="s">
        <v>13</v>
      </c>
      <c r="F21" s="12">
        <v>95</v>
      </c>
      <c r="G21" s="12">
        <v>96</v>
      </c>
      <c r="H21" s="12">
        <v>95</v>
      </c>
      <c r="I21" s="12">
        <v>98</v>
      </c>
      <c r="J21" s="12">
        <v>98</v>
      </c>
      <c r="K21" s="12">
        <v>94</v>
      </c>
      <c r="L21" s="7">
        <v>576</v>
      </c>
      <c r="M21" s="15">
        <v>20</v>
      </c>
      <c r="N21" s="14" t="s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2" t="s">
        <v>114</v>
      </c>
      <c r="B22" s="9" t="s">
        <v>15</v>
      </c>
      <c r="C22" s="9" t="s">
        <v>16</v>
      </c>
      <c r="D22" s="12">
        <v>1956</v>
      </c>
      <c r="E22" s="9" t="s">
        <v>17</v>
      </c>
      <c r="F22" s="12">
        <v>94</v>
      </c>
      <c r="G22" s="12">
        <v>94</v>
      </c>
      <c r="H22" s="12">
        <v>95</v>
      </c>
      <c r="I22" s="12">
        <v>95</v>
      </c>
      <c r="J22" s="12">
        <v>94</v>
      </c>
      <c r="K22" s="12">
        <v>96</v>
      </c>
      <c r="L22" s="7">
        <v>568</v>
      </c>
      <c r="M22" s="15">
        <v>22</v>
      </c>
      <c r="N22" s="14" t="s">
        <v>10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2" t="s">
        <v>115</v>
      </c>
      <c r="B23" s="9" t="s">
        <v>19</v>
      </c>
      <c r="C23" s="9" t="s">
        <v>20</v>
      </c>
      <c r="D23" s="12">
        <v>1966</v>
      </c>
      <c r="E23" s="9" t="s">
        <v>21</v>
      </c>
      <c r="F23" s="12">
        <v>96</v>
      </c>
      <c r="G23" s="12">
        <v>91</v>
      </c>
      <c r="H23" s="12">
        <v>93</v>
      </c>
      <c r="I23" s="12">
        <v>94</v>
      </c>
      <c r="J23" s="12">
        <v>97</v>
      </c>
      <c r="K23" s="12">
        <v>94</v>
      </c>
      <c r="L23" s="7">
        <v>565</v>
      </c>
      <c r="M23" s="15">
        <v>15</v>
      </c>
      <c r="N23" s="14" t="s">
        <v>10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2" t="s">
        <v>22</v>
      </c>
      <c r="B24" s="9" t="s">
        <v>23</v>
      </c>
      <c r="C24" s="9" t="s">
        <v>24</v>
      </c>
      <c r="D24" s="12">
        <v>1966</v>
      </c>
      <c r="E24" s="9" t="s">
        <v>17</v>
      </c>
      <c r="F24" s="12">
        <v>93</v>
      </c>
      <c r="G24" s="12">
        <v>93</v>
      </c>
      <c r="H24" s="12">
        <v>94</v>
      </c>
      <c r="I24" s="12">
        <v>96</v>
      </c>
      <c r="J24" s="12">
        <v>91</v>
      </c>
      <c r="K24" s="12">
        <v>97</v>
      </c>
      <c r="L24" s="7">
        <v>564</v>
      </c>
      <c r="M24" s="15">
        <v>16</v>
      </c>
      <c r="N24" s="14" t="s">
        <v>10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2" t="s">
        <v>25</v>
      </c>
      <c r="B25" s="9" t="s">
        <v>26</v>
      </c>
      <c r="C25" s="9" t="s">
        <v>27</v>
      </c>
      <c r="D25" s="12">
        <v>1984</v>
      </c>
      <c r="E25" s="9" t="s">
        <v>17</v>
      </c>
      <c r="F25" s="12">
        <v>95</v>
      </c>
      <c r="G25" s="12">
        <v>86</v>
      </c>
      <c r="H25" s="12">
        <v>95</v>
      </c>
      <c r="I25" s="12">
        <v>92</v>
      </c>
      <c r="J25" s="12">
        <v>96</v>
      </c>
      <c r="K25" s="12">
        <v>91</v>
      </c>
      <c r="L25" s="7">
        <v>555</v>
      </c>
      <c r="M25" s="15">
        <v>20</v>
      </c>
      <c r="N25" s="14" t="s">
        <v>14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2" t="s">
        <v>28</v>
      </c>
      <c r="B26" s="9" t="s">
        <v>29</v>
      </c>
      <c r="C26" s="9" t="s">
        <v>30</v>
      </c>
      <c r="D26" s="12">
        <v>1974</v>
      </c>
      <c r="E26" s="9" t="s">
        <v>17</v>
      </c>
      <c r="F26" s="12">
        <v>89</v>
      </c>
      <c r="G26" s="12">
        <v>95</v>
      </c>
      <c r="H26" s="12">
        <v>88</v>
      </c>
      <c r="I26" s="12">
        <v>96</v>
      </c>
      <c r="J26" s="12">
        <v>92</v>
      </c>
      <c r="K26" s="12">
        <v>95</v>
      </c>
      <c r="L26" s="7">
        <v>555</v>
      </c>
      <c r="M26" s="15">
        <v>10</v>
      </c>
      <c r="N26" s="14" t="s">
        <v>14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2" t="s">
        <v>31</v>
      </c>
      <c r="B27" s="9" t="s">
        <v>32</v>
      </c>
      <c r="C27" s="9" t="s">
        <v>33</v>
      </c>
      <c r="D27" s="12">
        <v>1996</v>
      </c>
      <c r="E27" s="9" t="s">
        <v>17</v>
      </c>
      <c r="F27" s="12">
        <v>83</v>
      </c>
      <c r="G27" s="12">
        <v>90</v>
      </c>
      <c r="H27" s="12">
        <v>94</v>
      </c>
      <c r="I27" s="12">
        <v>94</v>
      </c>
      <c r="J27" s="12">
        <v>96</v>
      </c>
      <c r="K27" s="12">
        <v>95</v>
      </c>
      <c r="L27" s="7">
        <v>552</v>
      </c>
      <c r="M27" s="15">
        <v>12</v>
      </c>
      <c r="N27" s="14" t="s">
        <v>14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2" t="s">
        <v>34</v>
      </c>
      <c r="B28" s="9" t="s">
        <v>35</v>
      </c>
      <c r="C28" s="9" t="s">
        <v>36</v>
      </c>
      <c r="D28" s="12">
        <v>1998</v>
      </c>
      <c r="E28" s="9" t="s">
        <v>17</v>
      </c>
      <c r="F28" s="12">
        <v>90</v>
      </c>
      <c r="G28" s="12">
        <v>96</v>
      </c>
      <c r="H28" s="12">
        <v>91</v>
      </c>
      <c r="I28" s="12">
        <v>93</v>
      </c>
      <c r="J28" s="12">
        <v>90</v>
      </c>
      <c r="K28" s="12">
        <v>88</v>
      </c>
      <c r="L28" s="7">
        <v>548</v>
      </c>
      <c r="M28" s="15">
        <v>12</v>
      </c>
      <c r="N28" s="14" t="s">
        <v>14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2" t="s">
        <v>37</v>
      </c>
      <c r="B29" s="9" t="s">
        <v>38</v>
      </c>
      <c r="C29" s="9" t="s">
        <v>39</v>
      </c>
      <c r="D29" s="12">
        <v>1960</v>
      </c>
      <c r="E29" s="9" t="s">
        <v>17</v>
      </c>
      <c r="F29" s="12">
        <v>85</v>
      </c>
      <c r="G29" s="12">
        <v>87</v>
      </c>
      <c r="H29" s="12">
        <v>94</v>
      </c>
      <c r="I29" s="12">
        <v>88</v>
      </c>
      <c r="J29" s="12">
        <v>93</v>
      </c>
      <c r="K29" s="12">
        <v>91</v>
      </c>
      <c r="L29" s="7">
        <v>538</v>
      </c>
      <c r="M29" s="15">
        <v>13</v>
      </c>
      <c r="N29" s="14" t="s">
        <v>14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2" t="s">
        <v>40</v>
      </c>
      <c r="B30" s="9" t="s">
        <v>41</v>
      </c>
      <c r="C30" s="9" t="s">
        <v>42</v>
      </c>
      <c r="D30" s="12">
        <v>2000</v>
      </c>
      <c r="E30" s="9" t="s">
        <v>13</v>
      </c>
      <c r="F30" s="12">
        <v>88</v>
      </c>
      <c r="G30" s="12">
        <v>92</v>
      </c>
      <c r="H30" s="12">
        <v>86</v>
      </c>
      <c r="I30" s="12">
        <v>90</v>
      </c>
      <c r="J30" s="12">
        <v>86</v>
      </c>
      <c r="K30" s="12">
        <v>94</v>
      </c>
      <c r="L30" s="7">
        <v>536</v>
      </c>
      <c r="M30" s="15">
        <v>10</v>
      </c>
      <c r="N30" s="14" t="s">
        <v>14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2" t="s">
        <v>43</v>
      </c>
      <c r="B31" s="9" t="s">
        <v>44</v>
      </c>
      <c r="C31" s="9" t="s">
        <v>45</v>
      </c>
      <c r="D31" s="12">
        <v>1939</v>
      </c>
      <c r="E31" s="9" t="s">
        <v>17</v>
      </c>
      <c r="F31" s="12">
        <v>89</v>
      </c>
      <c r="G31" s="12">
        <v>88</v>
      </c>
      <c r="H31" s="12">
        <v>86</v>
      </c>
      <c r="I31" s="12">
        <v>85</v>
      </c>
      <c r="J31" s="12">
        <v>86</v>
      </c>
      <c r="K31" s="12">
        <v>88</v>
      </c>
      <c r="L31" s="7">
        <v>522</v>
      </c>
      <c r="M31" s="15">
        <v>7</v>
      </c>
      <c r="N31" s="1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3">
    <mergeCell ref="A1:M1"/>
    <mergeCell ref="F5:K5"/>
    <mergeCell ref="F20:K20"/>
  </mergeCells>
  <pageMargins left="0.75" right="0.75" top="1" bottom="1" header="0.5" footer="0.5"/>
  <pageSetup paperSize="9" scale="86" orientation="portrait" verticalDpi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B1" workbookViewId="0">
      <selection activeCell="H2" sqref="H2"/>
    </sheetView>
  </sheetViews>
  <sheetFormatPr baseColWidth="10" defaultColWidth="8.83203125" defaultRowHeight="13" x14ac:dyDescent="0.15"/>
  <cols>
    <col min="1" max="1" width="4.6640625" customWidth="1"/>
    <col min="2" max="2" width="14.1640625" customWidth="1"/>
    <col min="3" max="3" width="14" customWidth="1"/>
    <col min="4" max="4" width="5.6640625" customWidth="1"/>
    <col min="5" max="5" width="13.6640625" customWidth="1"/>
    <col min="6" max="6" width="5.83203125" bestFit="1" customWidth="1"/>
    <col min="7" max="9" width="5.83203125" customWidth="1"/>
    <col min="10" max="10" width="6" customWidth="1"/>
    <col min="11" max="11" width="5.83203125" customWidth="1"/>
    <col min="12" max="12" width="3.1640625" customWidth="1"/>
  </cols>
  <sheetData>
    <row r="1" spans="1:50" ht="20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7" t="s">
        <v>8</v>
      </c>
      <c r="G5" s="48"/>
      <c r="H5" s="48"/>
      <c r="I5" s="48"/>
      <c r="J5" s="3" t="s">
        <v>9</v>
      </c>
      <c r="K5" s="3" t="s">
        <v>110</v>
      </c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10</v>
      </c>
      <c r="B6" s="2" t="s">
        <v>78</v>
      </c>
      <c r="C6" s="2" t="s">
        <v>79</v>
      </c>
      <c r="D6" s="4">
        <v>1968</v>
      </c>
      <c r="E6" s="9" t="s">
        <v>119</v>
      </c>
      <c r="F6" s="4">
        <v>103.1</v>
      </c>
      <c r="G6" s="6">
        <v>102</v>
      </c>
      <c r="H6" s="4">
        <v>102.4</v>
      </c>
      <c r="I6" s="4">
        <v>101.6</v>
      </c>
      <c r="J6" s="5">
        <v>409.1</v>
      </c>
      <c r="K6" s="5">
        <v>247.6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14</v>
      </c>
      <c r="B7" s="2" t="s">
        <v>75</v>
      </c>
      <c r="C7" s="2" t="s">
        <v>76</v>
      </c>
      <c r="D7" s="4">
        <v>1994</v>
      </c>
      <c r="E7" s="1" t="s">
        <v>77</v>
      </c>
      <c r="F7" s="4">
        <v>103.3</v>
      </c>
      <c r="G7" s="4">
        <v>103.8</v>
      </c>
      <c r="H7" s="4">
        <v>101.3</v>
      </c>
      <c r="I7" s="4">
        <v>103.7</v>
      </c>
      <c r="J7" s="5">
        <v>412.1</v>
      </c>
      <c r="K7" s="5">
        <v>245.1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18</v>
      </c>
      <c r="B8" s="2" t="s">
        <v>80</v>
      </c>
      <c r="C8" s="2" t="s">
        <v>81</v>
      </c>
      <c r="D8" s="4">
        <v>2000</v>
      </c>
      <c r="E8" s="1" t="s">
        <v>17</v>
      </c>
      <c r="F8" s="6">
        <v>99.8</v>
      </c>
      <c r="G8" s="6">
        <v>101.7</v>
      </c>
      <c r="H8" s="6">
        <v>102.2</v>
      </c>
      <c r="I8" s="6">
        <v>103.1</v>
      </c>
      <c r="J8" s="5">
        <v>406.8</v>
      </c>
      <c r="K8" s="16">
        <v>223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22</v>
      </c>
      <c r="B9" s="1" t="s">
        <v>82</v>
      </c>
      <c r="C9" s="1" t="s">
        <v>83</v>
      </c>
      <c r="D9" s="4">
        <v>1969</v>
      </c>
      <c r="E9" s="1" t="s">
        <v>17</v>
      </c>
      <c r="F9" s="6">
        <v>99.8</v>
      </c>
      <c r="G9" s="6">
        <v>101.1</v>
      </c>
      <c r="H9" s="6">
        <v>98</v>
      </c>
      <c r="I9" s="6">
        <v>100.7</v>
      </c>
      <c r="J9" s="5">
        <v>399.6</v>
      </c>
      <c r="K9" s="16">
        <v>200.9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25</v>
      </c>
      <c r="B10" s="1" t="s">
        <v>86</v>
      </c>
      <c r="C10" s="1" t="s">
        <v>87</v>
      </c>
      <c r="D10" s="4">
        <v>2004</v>
      </c>
      <c r="E10" s="1" t="s">
        <v>77</v>
      </c>
      <c r="F10" s="6">
        <v>97.7</v>
      </c>
      <c r="G10" s="6">
        <v>101.4</v>
      </c>
      <c r="H10" s="6">
        <v>97</v>
      </c>
      <c r="I10" s="6">
        <v>96.1</v>
      </c>
      <c r="J10" s="5">
        <v>392.2</v>
      </c>
      <c r="K10" s="16">
        <v>179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28</v>
      </c>
      <c r="B11" s="1" t="s">
        <v>88</v>
      </c>
      <c r="C11" s="1" t="s">
        <v>89</v>
      </c>
      <c r="D11" s="4">
        <v>1998</v>
      </c>
      <c r="E11" s="1" t="s">
        <v>17</v>
      </c>
      <c r="F11" s="6">
        <v>98.3</v>
      </c>
      <c r="G11" s="6">
        <v>93.9</v>
      </c>
      <c r="H11" s="6">
        <v>95.8</v>
      </c>
      <c r="I11" s="6">
        <v>99.9</v>
      </c>
      <c r="J11" s="5">
        <v>387.9</v>
      </c>
      <c r="K11" s="5">
        <v>154.69999999999999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31</v>
      </c>
      <c r="B12" s="1" t="s">
        <v>90</v>
      </c>
      <c r="C12" s="1" t="s">
        <v>91</v>
      </c>
      <c r="D12" s="4">
        <v>2000</v>
      </c>
      <c r="E12" s="1" t="s">
        <v>13</v>
      </c>
      <c r="F12" s="6">
        <v>91.7</v>
      </c>
      <c r="G12" s="6">
        <v>95.5</v>
      </c>
      <c r="H12" s="6">
        <v>89.6</v>
      </c>
      <c r="I12" s="6">
        <v>88.5</v>
      </c>
      <c r="J12" s="5">
        <v>365.3</v>
      </c>
      <c r="K12" s="5">
        <v>118.7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34</v>
      </c>
      <c r="B13" s="1" t="s">
        <v>84</v>
      </c>
      <c r="C13" s="1" t="s">
        <v>85</v>
      </c>
      <c r="D13" s="4">
        <v>1998</v>
      </c>
      <c r="E13" s="9" t="s">
        <v>13</v>
      </c>
      <c r="F13" s="6">
        <v>98.2</v>
      </c>
      <c r="G13" s="6">
        <v>98.3</v>
      </c>
      <c r="H13" s="6">
        <v>97.5</v>
      </c>
      <c r="I13" s="6">
        <v>98.8</v>
      </c>
      <c r="J13" s="5">
        <v>392.8</v>
      </c>
      <c r="K13" s="1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/>
      <c r="B14" s="1"/>
      <c r="C14" s="1"/>
      <c r="D14" s="4"/>
      <c r="E14" s="9"/>
      <c r="F14" s="6"/>
      <c r="G14" s="6"/>
      <c r="H14" s="6"/>
      <c r="I14" s="6"/>
      <c r="J14" s="5"/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0" t="s">
        <v>111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9"/>
      <c r="B17" s="10" t="s">
        <v>74</v>
      </c>
      <c r="C17" s="9"/>
      <c r="D17" s="9"/>
      <c r="E17" s="9"/>
      <c r="F17" s="9"/>
      <c r="G17" s="9"/>
      <c r="H17" s="9"/>
      <c r="I17" s="9"/>
      <c r="J17" s="9"/>
      <c r="K17" s="15" t="s">
        <v>116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1" t="s">
        <v>112</v>
      </c>
      <c r="B18" s="11" t="s">
        <v>4</v>
      </c>
      <c r="C18" s="11" t="s">
        <v>5</v>
      </c>
      <c r="D18" s="11" t="s">
        <v>6</v>
      </c>
      <c r="E18" s="11" t="s">
        <v>7</v>
      </c>
      <c r="F18" s="49" t="s">
        <v>8</v>
      </c>
      <c r="G18" s="50"/>
      <c r="H18" s="50"/>
      <c r="I18" s="50"/>
      <c r="J18" s="11" t="s">
        <v>9</v>
      </c>
      <c r="K18" s="15" t="s">
        <v>117</v>
      </c>
      <c r="L18" s="13" t="s">
        <v>118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2" t="s">
        <v>113</v>
      </c>
      <c r="B19" s="10" t="s">
        <v>75</v>
      </c>
      <c r="C19" s="10" t="s">
        <v>76</v>
      </c>
      <c r="D19" s="12">
        <v>1994</v>
      </c>
      <c r="E19" s="9" t="s">
        <v>77</v>
      </c>
      <c r="F19" s="12">
        <v>98</v>
      </c>
      <c r="G19" s="12">
        <v>98</v>
      </c>
      <c r="H19" s="12">
        <v>96</v>
      </c>
      <c r="I19" s="12">
        <v>100</v>
      </c>
      <c r="J19" s="7">
        <v>392</v>
      </c>
      <c r="K19" s="15">
        <v>26</v>
      </c>
      <c r="L19" s="14" t="s">
        <v>120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2" t="s">
        <v>114</v>
      </c>
      <c r="B20" s="10" t="s">
        <v>78</v>
      </c>
      <c r="C20" s="10" t="s">
        <v>79</v>
      </c>
      <c r="D20" s="12">
        <v>1968</v>
      </c>
      <c r="E20" s="9" t="s">
        <v>119</v>
      </c>
      <c r="F20" s="12">
        <v>99</v>
      </c>
      <c r="G20" s="12">
        <v>96</v>
      </c>
      <c r="H20" s="12">
        <v>99</v>
      </c>
      <c r="I20" s="12">
        <v>97</v>
      </c>
      <c r="J20" s="7">
        <v>391</v>
      </c>
      <c r="K20" s="15">
        <v>20</v>
      </c>
      <c r="L20" s="14" t="s">
        <v>120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2" t="s">
        <v>115</v>
      </c>
      <c r="B21" s="10" t="s">
        <v>80</v>
      </c>
      <c r="C21" s="10" t="s">
        <v>81</v>
      </c>
      <c r="D21" s="12">
        <v>2000</v>
      </c>
      <c r="E21" s="9" t="s">
        <v>17</v>
      </c>
      <c r="F21" s="12">
        <v>95</v>
      </c>
      <c r="G21" s="12">
        <v>97</v>
      </c>
      <c r="H21" s="12">
        <v>97</v>
      </c>
      <c r="I21" s="12">
        <v>99</v>
      </c>
      <c r="J21" s="7">
        <v>388</v>
      </c>
      <c r="K21" s="15">
        <v>22</v>
      </c>
      <c r="L21" s="14" t="s">
        <v>120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2" t="s">
        <v>22</v>
      </c>
      <c r="B22" s="9" t="s">
        <v>82</v>
      </c>
      <c r="C22" s="9" t="s">
        <v>83</v>
      </c>
      <c r="D22" s="12">
        <v>1969</v>
      </c>
      <c r="E22" s="9" t="s">
        <v>17</v>
      </c>
      <c r="F22" s="12">
        <v>96</v>
      </c>
      <c r="G22" s="12">
        <v>97</v>
      </c>
      <c r="H22" s="12">
        <v>93</v>
      </c>
      <c r="I22" s="12">
        <v>95</v>
      </c>
      <c r="J22" s="7">
        <v>381</v>
      </c>
      <c r="K22" s="15">
        <v>12</v>
      </c>
      <c r="L22" s="14" t="s">
        <v>10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2" t="s">
        <v>25</v>
      </c>
      <c r="B23" s="9" t="s">
        <v>86</v>
      </c>
      <c r="C23" s="9" t="s">
        <v>87</v>
      </c>
      <c r="D23" s="12">
        <v>2004</v>
      </c>
      <c r="E23" s="9" t="s">
        <v>77</v>
      </c>
      <c r="F23" s="12">
        <v>93</v>
      </c>
      <c r="G23" s="12">
        <v>97</v>
      </c>
      <c r="H23" s="12">
        <v>92</v>
      </c>
      <c r="I23" s="12">
        <v>92</v>
      </c>
      <c r="J23" s="7">
        <v>374</v>
      </c>
      <c r="K23" s="15">
        <v>11</v>
      </c>
      <c r="L23" s="14" t="s">
        <v>10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2" t="s">
        <v>28</v>
      </c>
      <c r="B24" s="9" t="s">
        <v>84</v>
      </c>
      <c r="C24" s="9" t="s">
        <v>85</v>
      </c>
      <c r="D24" s="12">
        <v>1998</v>
      </c>
      <c r="E24" s="1" t="s">
        <v>13</v>
      </c>
      <c r="F24" s="12">
        <v>92</v>
      </c>
      <c r="G24" s="12">
        <v>95</v>
      </c>
      <c r="H24" s="12">
        <v>92</v>
      </c>
      <c r="I24" s="12">
        <v>95</v>
      </c>
      <c r="J24" s="7">
        <v>374</v>
      </c>
      <c r="K24" s="15">
        <v>10</v>
      </c>
      <c r="L24" s="14" t="s">
        <v>10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2" t="s">
        <v>31</v>
      </c>
      <c r="B25" s="9" t="s">
        <v>88</v>
      </c>
      <c r="C25" s="9" t="s">
        <v>89</v>
      </c>
      <c r="D25" s="12">
        <v>1998</v>
      </c>
      <c r="E25" s="9" t="s">
        <v>17</v>
      </c>
      <c r="F25" s="12">
        <v>94</v>
      </c>
      <c r="G25" s="12">
        <v>91</v>
      </c>
      <c r="H25" s="12">
        <v>91</v>
      </c>
      <c r="I25" s="12">
        <v>96</v>
      </c>
      <c r="J25" s="7">
        <v>372</v>
      </c>
      <c r="K25" s="15">
        <v>6</v>
      </c>
      <c r="L25" s="14" t="s">
        <v>10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2" t="s">
        <v>34</v>
      </c>
      <c r="B26" s="9" t="s">
        <v>90</v>
      </c>
      <c r="C26" s="9" t="s">
        <v>91</v>
      </c>
      <c r="D26" s="12">
        <v>2000</v>
      </c>
      <c r="E26" s="9" t="s">
        <v>13</v>
      </c>
      <c r="F26" s="12">
        <v>88</v>
      </c>
      <c r="G26" s="12">
        <v>91</v>
      </c>
      <c r="H26" s="12">
        <v>84</v>
      </c>
      <c r="I26" s="12">
        <v>84</v>
      </c>
      <c r="J26" s="7">
        <v>347</v>
      </c>
      <c r="K26" s="15">
        <v>5</v>
      </c>
      <c r="L26" s="14" t="s">
        <v>18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5"/>
      <c r="L27" s="1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5"/>
      <c r="L29" s="1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K1"/>
    <mergeCell ref="F5:I5"/>
    <mergeCell ref="F18:I18"/>
  </mergeCells>
  <pageMargins left="0.75" right="0.75" top="1" bottom="1" header="0.5" footer="0.5"/>
  <pageSetup paperSize="9" scale="84" orientation="portrait" verticalDpi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workbookViewId="0">
      <selection activeCell="I2" sqref="I2"/>
    </sheetView>
  </sheetViews>
  <sheetFormatPr baseColWidth="10" defaultColWidth="8.83203125" defaultRowHeight="13" x14ac:dyDescent="0.15"/>
  <cols>
    <col min="1" max="1" width="4.1640625" customWidth="1"/>
    <col min="2" max="2" width="15" customWidth="1"/>
    <col min="3" max="3" width="14.6640625" customWidth="1"/>
    <col min="4" max="4" width="5" customWidth="1"/>
    <col min="5" max="7" width="5.6640625" customWidth="1"/>
    <col min="8" max="8" width="6.1640625" customWidth="1"/>
    <col min="9" max="9" width="5.83203125" customWidth="1"/>
    <col min="10" max="11" width="5.83203125" bestFit="1" customWidth="1"/>
    <col min="12" max="12" width="4.83203125" bestFit="1" customWidth="1"/>
    <col min="13" max="13" width="6" customWidth="1"/>
    <col min="14" max="14" width="4" customWidth="1"/>
    <col min="15" max="19" width="4.83203125" bestFit="1" customWidth="1"/>
    <col min="20" max="20" width="5.5" bestFit="1" customWidth="1"/>
    <col min="21" max="21" width="4.83203125" bestFit="1" customWidth="1"/>
    <col min="22" max="22" width="5.33203125" bestFit="1" customWidth="1"/>
    <col min="23" max="23" width="4.83203125" bestFit="1" customWidth="1"/>
    <col min="24" max="24" width="4.6640625" customWidth="1"/>
    <col min="25" max="25" width="5.1640625" customWidth="1"/>
    <col min="26" max="26" width="5.6640625" customWidth="1"/>
    <col min="27" max="27" width="5.83203125" customWidth="1"/>
    <col min="28" max="28" width="4.33203125" bestFit="1" customWidth="1"/>
    <col min="29" max="29" width="5.6640625" customWidth="1"/>
    <col min="30" max="30" width="4.33203125" bestFit="1" customWidth="1"/>
    <col min="31" max="31" width="6" customWidth="1"/>
    <col min="32" max="32" width="4.83203125" bestFit="1" customWidth="1"/>
    <col min="33" max="33" width="6" customWidth="1"/>
    <col min="34" max="34" width="4.83203125" bestFit="1" customWidth="1"/>
    <col min="35" max="35" width="6" customWidth="1"/>
    <col min="36" max="37" width="4.83203125" bestFit="1" customWidth="1"/>
    <col min="38" max="38" width="4.83203125" customWidth="1"/>
  </cols>
  <sheetData>
    <row r="1" spans="1:50" ht="20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1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6" x14ac:dyDescent="0.2">
      <c r="A2" s="29"/>
      <c r="B2" s="29"/>
      <c r="C2" s="29"/>
      <c r="D2" s="29"/>
      <c r="E2" s="29"/>
      <c r="F2" s="29"/>
      <c r="G2" s="29"/>
      <c r="H2" s="29"/>
      <c r="I2" s="2" t="s">
        <v>1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8" x14ac:dyDescent="0.2">
      <c r="A3" s="29"/>
      <c r="B3" s="40" t="s">
        <v>174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6" x14ac:dyDescent="0.2">
      <c r="A4" s="29"/>
      <c r="B4" s="36" t="s">
        <v>176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6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6" x14ac:dyDescent="0.2">
      <c r="A6" s="39" t="s">
        <v>3</v>
      </c>
      <c r="B6" s="39" t="s">
        <v>172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6" x14ac:dyDescent="0.2">
      <c r="A7" s="37" t="s">
        <v>10</v>
      </c>
      <c r="B7" s="29" t="s">
        <v>181</v>
      </c>
      <c r="C7" s="29" t="s">
        <v>119</v>
      </c>
      <c r="D7" s="35">
        <f>SUM(D8:D12)</f>
        <v>51.9</v>
      </c>
      <c r="E7" s="35">
        <f>SUM(D7,E8:E12)</f>
        <v>104.29999999999998</v>
      </c>
      <c r="F7" s="35">
        <f>SUM(E7,F8,F9)</f>
        <v>125.39999999999998</v>
      </c>
      <c r="G7" s="35">
        <f>SUM(F7,G8,G9)</f>
        <v>145.6</v>
      </c>
      <c r="H7" s="35">
        <f>SUM(G7,H8:H9)</f>
        <v>164.7</v>
      </c>
      <c r="I7" s="35">
        <f>SUM(H7,I8:I9)</f>
        <v>185.29999999999998</v>
      </c>
      <c r="J7" s="35">
        <f>SUM(I7,J8:J9)</f>
        <v>206.2</v>
      </c>
      <c r="K7" s="35">
        <f>SUM(J7,K8:K9)</f>
        <v>227.1</v>
      </c>
      <c r="M7" s="35">
        <f>SUM(K7,L8:L9)</f>
        <v>247.6</v>
      </c>
      <c r="N7" s="29"/>
      <c r="O7" s="29"/>
      <c r="P7" s="29"/>
      <c r="Q7" s="29"/>
      <c r="R7" s="29"/>
      <c r="S7" s="29"/>
      <c r="T7" s="42"/>
      <c r="U7" s="43"/>
      <c r="V7" s="33"/>
      <c r="W7" s="29"/>
      <c r="X7" s="29"/>
      <c r="Y7" s="29"/>
      <c r="Z7" s="29"/>
      <c r="AA7" s="38"/>
      <c r="AC7" s="29"/>
      <c r="AD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6" x14ac:dyDescent="0.2">
      <c r="A8" s="29"/>
      <c r="B8" s="36" t="s">
        <v>79</v>
      </c>
      <c r="C8" s="29"/>
      <c r="D8" s="32">
        <v>10.5</v>
      </c>
      <c r="E8" s="30">
        <v>10.199999999999999</v>
      </c>
      <c r="F8" s="30">
        <v>10.3</v>
      </c>
      <c r="G8" s="30">
        <v>9.9</v>
      </c>
      <c r="H8" s="30">
        <v>9.9</v>
      </c>
      <c r="I8" s="30">
        <v>10.7</v>
      </c>
      <c r="J8" s="30">
        <v>10.3</v>
      </c>
      <c r="K8" s="30">
        <v>10.8</v>
      </c>
      <c r="L8" s="30">
        <v>10.6</v>
      </c>
      <c r="M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6" x14ac:dyDescent="0.2">
      <c r="A9" s="29"/>
      <c r="B9" s="29"/>
      <c r="C9" s="29"/>
      <c r="D9" s="32">
        <v>10.4</v>
      </c>
      <c r="E9" s="30">
        <v>10.8</v>
      </c>
      <c r="F9" s="30">
        <v>10.8</v>
      </c>
      <c r="G9" s="30">
        <v>10.3</v>
      </c>
      <c r="H9" s="30">
        <v>9.1999999999999993</v>
      </c>
      <c r="I9" s="30">
        <v>9.9</v>
      </c>
      <c r="J9" s="30">
        <v>10.6</v>
      </c>
      <c r="K9" s="30">
        <v>10.1</v>
      </c>
      <c r="L9" s="30">
        <v>9.9</v>
      </c>
      <c r="M9" s="29"/>
      <c r="N9" s="29"/>
      <c r="O9" s="29"/>
      <c r="P9" s="29"/>
      <c r="Q9" s="29"/>
      <c r="R9" s="29"/>
      <c r="S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16" x14ac:dyDescent="0.2">
      <c r="A10" s="29"/>
      <c r="B10" s="29"/>
      <c r="C10" s="29"/>
      <c r="D10" s="32">
        <v>9.6</v>
      </c>
      <c r="E10" s="30">
        <v>10.6</v>
      </c>
      <c r="G10" s="30"/>
      <c r="H10" s="30"/>
      <c r="I10" s="30"/>
      <c r="J10" s="30"/>
      <c r="K10" s="30"/>
      <c r="L10" s="30"/>
      <c r="M10" s="29"/>
      <c r="N10" s="29"/>
      <c r="O10" s="29"/>
      <c r="P10" s="29"/>
      <c r="Q10" s="29"/>
      <c r="R10" s="29"/>
      <c r="S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6" x14ac:dyDescent="0.2">
      <c r="A11" s="29"/>
      <c r="B11" s="29"/>
      <c r="C11" s="29"/>
      <c r="D11" s="30">
        <v>10.9</v>
      </c>
      <c r="E11" s="30">
        <v>10.1</v>
      </c>
      <c r="G11" s="30"/>
      <c r="H11" s="30"/>
      <c r="I11" s="30"/>
      <c r="J11" s="30"/>
      <c r="K11" s="30"/>
      <c r="L11" s="30"/>
      <c r="M11" s="29"/>
      <c r="N11" s="29"/>
      <c r="O11" s="29"/>
      <c r="P11" s="29"/>
      <c r="Q11" s="29"/>
      <c r="R11" s="29"/>
      <c r="S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6" x14ac:dyDescent="0.2">
      <c r="A12" s="29"/>
      <c r="B12" s="29"/>
      <c r="C12" s="29"/>
      <c r="D12" s="30">
        <v>10.5</v>
      </c>
      <c r="E12" s="30">
        <v>10.7</v>
      </c>
      <c r="G12" s="30"/>
      <c r="H12" s="30"/>
      <c r="I12" s="30"/>
      <c r="J12" s="30"/>
      <c r="K12" s="30"/>
      <c r="L12" s="30"/>
      <c r="M12" s="29"/>
      <c r="N12" s="29"/>
      <c r="O12" s="29"/>
      <c r="P12" s="29"/>
      <c r="Q12" s="29"/>
      <c r="R12" s="29"/>
      <c r="S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6" x14ac:dyDescent="0.2">
      <c r="A13" s="37" t="s">
        <v>14</v>
      </c>
      <c r="B13" s="29" t="s">
        <v>75</v>
      </c>
      <c r="C13" s="29" t="s">
        <v>77</v>
      </c>
      <c r="D13" s="35">
        <f>SUM(D14:D18)</f>
        <v>51.2</v>
      </c>
      <c r="E13" s="34">
        <f>SUM(D13,E14:E18)</f>
        <v>101.5</v>
      </c>
      <c r="F13" s="35">
        <f t="shared" ref="F13:K13" si="0">SUM(E13,F14:F15)</f>
        <v>122.5</v>
      </c>
      <c r="G13" s="35">
        <f t="shared" si="0"/>
        <v>143.1</v>
      </c>
      <c r="H13" s="34">
        <f t="shared" si="0"/>
        <v>163.6</v>
      </c>
      <c r="I13" s="34">
        <f t="shared" si="0"/>
        <v>183.6</v>
      </c>
      <c r="J13" s="34">
        <f t="shared" si="0"/>
        <v>204.5</v>
      </c>
      <c r="K13" s="34">
        <f t="shared" si="0"/>
        <v>225.4</v>
      </c>
      <c r="M13" s="34">
        <f>SUM(K13,L14:L15)</f>
        <v>245.10000000000002</v>
      </c>
      <c r="N13" s="29"/>
      <c r="O13" s="29"/>
      <c r="P13" s="29"/>
      <c r="Q13" s="29"/>
      <c r="R13" s="29"/>
      <c r="S13" s="29"/>
      <c r="T13" s="29"/>
      <c r="U13" s="29"/>
      <c r="V13" s="33"/>
      <c r="W13" s="42"/>
      <c r="X13" s="42"/>
      <c r="Y13" s="29"/>
      <c r="Z13" s="29"/>
      <c r="AA13" s="33"/>
      <c r="AB13" s="33"/>
      <c r="AC13" s="29"/>
      <c r="AD13" s="33"/>
      <c r="AE13" s="29"/>
      <c r="AF13" s="29"/>
      <c r="AG13" s="29"/>
      <c r="AH13" s="29"/>
      <c r="AI13" s="29"/>
      <c r="AJ13" s="29"/>
      <c r="AK13" s="29"/>
      <c r="AL13" s="29"/>
      <c r="AM13" s="33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6" x14ac:dyDescent="0.2">
      <c r="A14" s="29"/>
      <c r="B14" s="36" t="s">
        <v>76</v>
      </c>
      <c r="C14" s="29"/>
      <c r="D14" s="32">
        <v>10.199999999999999</v>
      </c>
      <c r="E14" s="30">
        <v>9.3000000000000007</v>
      </c>
      <c r="F14" s="32">
        <v>10.199999999999999</v>
      </c>
      <c r="G14" s="30">
        <v>10.6</v>
      </c>
      <c r="H14" s="30">
        <v>10.199999999999999</v>
      </c>
      <c r="I14" s="30">
        <v>10.3</v>
      </c>
      <c r="J14" s="30">
        <v>10.3</v>
      </c>
      <c r="K14" s="30">
        <v>10.4</v>
      </c>
      <c r="L14" s="30">
        <v>10.4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6" x14ac:dyDescent="0.2">
      <c r="A15" s="29"/>
      <c r="B15" s="29"/>
      <c r="C15" s="29"/>
      <c r="D15" s="30">
        <v>9.8000000000000007</v>
      </c>
      <c r="E15" s="30">
        <v>10.5</v>
      </c>
      <c r="F15" s="32">
        <v>10.8</v>
      </c>
      <c r="G15" s="30">
        <v>10</v>
      </c>
      <c r="H15" s="30">
        <v>10.3</v>
      </c>
      <c r="I15" s="30">
        <v>9.6999999999999993</v>
      </c>
      <c r="J15" s="30">
        <v>10.6</v>
      </c>
      <c r="K15" s="30">
        <v>10.5</v>
      </c>
      <c r="L15" s="30">
        <v>9.3000000000000007</v>
      </c>
      <c r="M15" s="29"/>
      <c r="N15" s="2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6" x14ac:dyDescent="0.2">
      <c r="A16" s="29"/>
      <c r="B16" s="29"/>
      <c r="C16" s="29"/>
      <c r="D16" s="30">
        <v>10.1</v>
      </c>
      <c r="E16" s="32">
        <v>10.1</v>
      </c>
      <c r="F16" s="30"/>
      <c r="G16" s="30"/>
      <c r="H16" s="30"/>
      <c r="I16" s="30"/>
      <c r="J16" s="30"/>
      <c r="K16" s="30"/>
      <c r="L16" s="29"/>
      <c r="M16" s="29"/>
      <c r="N16" s="2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6" x14ac:dyDescent="0.2">
      <c r="A17" s="29"/>
      <c r="B17" s="29"/>
      <c r="C17" s="29"/>
      <c r="D17" s="32">
        <v>10.6</v>
      </c>
      <c r="E17" s="30">
        <v>10</v>
      </c>
      <c r="F17" s="29"/>
      <c r="G17" s="29"/>
      <c r="H17" s="29"/>
      <c r="I17" s="29"/>
      <c r="J17" s="29"/>
      <c r="K17" s="29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6" x14ac:dyDescent="0.2">
      <c r="A18" s="29"/>
      <c r="B18" s="29"/>
      <c r="C18" s="29"/>
      <c r="D18" s="32">
        <v>10.5</v>
      </c>
      <c r="E18" s="30">
        <v>10.4</v>
      </c>
      <c r="F18" s="29"/>
      <c r="G18" s="29"/>
      <c r="H18" s="29"/>
      <c r="I18" s="29"/>
      <c r="J18" s="29"/>
      <c r="K18" s="29"/>
      <c r="L18" s="29"/>
      <c r="M18" s="29"/>
      <c r="N18" s="29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6" x14ac:dyDescent="0.2">
      <c r="A19" s="37" t="s">
        <v>18</v>
      </c>
      <c r="B19" s="29" t="s">
        <v>80</v>
      </c>
      <c r="C19" s="29" t="s">
        <v>17</v>
      </c>
      <c r="D19" s="34">
        <f>SUM(D20:D24)</f>
        <v>50.199999999999996</v>
      </c>
      <c r="E19" s="34">
        <f>SUM(D19,E20:E24)</f>
        <v>101.39999999999999</v>
      </c>
      <c r="F19" s="34">
        <f>SUM(E19,F20:F21)</f>
        <v>122.39999999999999</v>
      </c>
      <c r="G19" s="35">
        <f>SUM(F19,G20:G21)</f>
        <v>142</v>
      </c>
      <c r="H19" s="35">
        <f>SUM(G19,H20:H21)</f>
        <v>162.30000000000001</v>
      </c>
      <c r="I19" s="35">
        <f>SUM(H19,I20:I21)</f>
        <v>182.6</v>
      </c>
      <c r="J19" s="35">
        <f>SUM(I19,J20:J21)</f>
        <v>203.29999999999998</v>
      </c>
      <c r="L19" s="34"/>
      <c r="M19" s="35">
        <f>SUM(J19,K20:K21)</f>
        <v>222.99999999999997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42"/>
      <c r="Y19" s="42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L19" s="29"/>
      <c r="AM19" s="33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16" x14ac:dyDescent="0.2">
      <c r="A20" s="29"/>
      <c r="B20" s="36" t="s">
        <v>81</v>
      </c>
      <c r="C20" s="29"/>
      <c r="D20" s="32">
        <v>9.4</v>
      </c>
      <c r="E20" s="30">
        <v>10.199999999999999</v>
      </c>
      <c r="F20" s="32">
        <v>10.6</v>
      </c>
      <c r="G20" s="30">
        <v>9.3000000000000007</v>
      </c>
      <c r="H20" s="30">
        <v>9.9</v>
      </c>
      <c r="I20" s="30">
        <v>9.6999999999999993</v>
      </c>
      <c r="J20" s="30">
        <v>10.5</v>
      </c>
      <c r="K20" s="30">
        <v>10.7</v>
      </c>
      <c r="M20" s="29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16" x14ac:dyDescent="0.2">
      <c r="A21" s="29"/>
      <c r="B21" s="29"/>
      <c r="C21" s="29"/>
      <c r="D21" s="32">
        <v>10.5</v>
      </c>
      <c r="E21" s="32">
        <v>9.9</v>
      </c>
      <c r="F21" s="32">
        <v>10.4</v>
      </c>
      <c r="G21" s="30">
        <v>10.3</v>
      </c>
      <c r="H21" s="30">
        <v>10.4</v>
      </c>
      <c r="I21" s="30">
        <v>10.6</v>
      </c>
      <c r="J21" s="30">
        <v>10.199999999999999</v>
      </c>
      <c r="K21" s="30">
        <v>9</v>
      </c>
      <c r="M21" s="29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16" x14ac:dyDescent="0.2">
      <c r="A22" s="29"/>
      <c r="B22" s="29"/>
      <c r="C22" s="29"/>
      <c r="D22" s="32">
        <v>10.3</v>
      </c>
      <c r="E22" s="32">
        <v>10.6</v>
      </c>
      <c r="F22" s="29"/>
      <c r="G22" s="29"/>
      <c r="H22" s="29"/>
      <c r="I22" s="29"/>
      <c r="J22" s="29"/>
      <c r="K22" s="29"/>
      <c r="L22" s="29"/>
      <c r="M22" s="29"/>
      <c r="N22" s="29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6" x14ac:dyDescent="0.2">
      <c r="A23" s="29"/>
      <c r="B23" s="29"/>
      <c r="C23" s="29"/>
      <c r="D23" s="32">
        <v>9.6</v>
      </c>
      <c r="E23" s="32">
        <v>10.1</v>
      </c>
      <c r="F23" s="29"/>
      <c r="G23" s="29"/>
      <c r="H23" s="29"/>
      <c r="I23" s="29"/>
      <c r="J23" s="29"/>
      <c r="K23" s="29"/>
      <c r="L23" s="29"/>
      <c r="M23" s="29"/>
      <c r="N23" s="29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6" x14ac:dyDescent="0.2">
      <c r="A24" s="29"/>
      <c r="B24" s="29"/>
      <c r="C24" s="29"/>
      <c r="D24" s="32">
        <v>10.4</v>
      </c>
      <c r="E24" s="32">
        <v>10.4</v>
      </c>
      <c r="F24" s="29"/>
      <c r="G24" s="29"/>
      <c r="H24" s="29"/>
      <c r="I24" s="29"/>
      <c r="J24" s="29"/>
      <c r="K24" s="29"/>
      <c r="L24" s="29"/>
      <c r="M24" s="29"/>
      <c r="N24" s="29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6" x14ac:dyDescent="0.2">
      <c r="A25" s="31" t="s">
        <v>22</v>
      </c>
      <c r="B25" s="29" t="s">
        <v>82</v>
      </c>
      <c r="C25" s="29" t="s">
        <v>17</v>
      </c>
      <c r="D25" s="34">
        <f>SUM(D26:D30)</f>
        <v>48.899999999999991</v>
      </c>
      <c r="E25" s="34">
        <f>SUM(D25,E26:E30)</f>
        <v>99.799999999999983</v>
      </c>
      <c r="F25" s="34">
        <f>SUM(E25,F26,F27)</f>
        <v>119.79999999999998</v>
      </c>
      <c r="G25" s="34">
        <f>SUM(F25,G26,G27)</f>
        <v>139.69999999999999</v>
      </c>
      <c r="H25" s="34">
        <f>SUM(G25,H26:H27)</f>
        <v>159.5</v>
      </c>
      <c r="I25" s="35">
        <f>SUM(H25,I26:I27)</f>
        <v>180.5</v>
      </c>
      <c r="K25" s="34"/>
      <c r="L25" s="34"/>
      <c r="M25" s="35">
        <f>SUM(I25,J26:J27)</f>
        <v>200.9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42"/>
      <c r="Y25" s="42"/>
      <c r="Z25" s="29"/>
      <c r="AA25" s="29"/>
      <c r="AB25" s="29"/>
      <c r="AC25" s="29"/>
      <c r="AD25" s="29"/>
      <c r="AE25" s="29"/>
      <c r="AF25" s="29"/>
      <c r="AG25" s="29"/>
      <c r="AH25" s="29"/>
      <c r="AI25" s="33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16" x14ac:dyDescent="0.2">
      <c r="A26" s="29"/>
      <c r="B26" s="36" t="s">
        <v>83</v>
      </c>
      <c r="C26" s="29"/>
      <c r="D26" s="30">
        <v>10.1</v>
      </c>
      <c r="E26" s="30">
        <v>10.3</v>
      </c>
      <c r="F26" s="30">
        <v>10.8</v>
      </c>
      <c r="G26" s="30">
        <v>9.5</v>
      </c>
      <c r="H26" s="30">
        <v>9.8000000000000007</v>
      </c>
      <c r="I26" s="30">
        <v>10.5</v>
      </c>
      <c r="J26" s="30">
        <v>10.3</v>
      </c>
      <c r="K26" s="30"/>
      <c r="M26" s="29"/>
      <c r="N26" s="29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6" x14ac:dyDescent="0.2">
      <c r="A27" s="29"/>
      <c r="B27" s="29"/>
      <c r="C27" s="29"/>
      <c r="D27" s="30">
        <v>10.199999999999999</v>
      </c>
      <c r="E27" s="30">
        <v>9.3000000000000007</v>
      </c>
      <c r="F27" s="30">
        <v>9.1999999999999993</v>
      </c>
      <c r="G27" s="30">
        <v>10.4</v>
      </c>
      <c r="H27" s="30">
        <v>10</v>
      </c>
      <c r="I27" s="30">
        <v>10.5</v>
      </c>
      <c r="J27" s="30">
        <v>10.1</v>
      </c>
      <c r="K27" s="30"/>
      <c r="M27" s="29"/>
      <c r="N27" s="2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6" x14ac:dyDescent="0.2">
      <c r="A28" s="29"/>
      <c r="B28" s="29"/>
      <c r="C28" s="29"/>
      <c r="D28" s="30">
        <v>8.8000000000000007</v>
      </c>
      <c r="E28" s="30">
        <v>10.199999999999999</v>
      </c>
      <c r="F28" s="32"/>
      <c r="G28" s="32"/>
      <c r="H28" s="32"/>
      <c r="I28" s="32"/>
      <c r="J28" s="32"/>
      <c r="K28" s="29"/>
      <c r="L28" s="29"/>
      <c r="M28" s="29"/>
      <c r="N28" s="29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6" x14ac:dyDescent="0.2">
      <c r="A29" s="29"/>
      <c r="B29" s="29"/>
      <c r="C29" s="29"/>
      <c r="D29" s="30">
        <v>10.5</v>
      </c>
      <c r="E29" s="30">
        <v>10.5</v>
      </c>
      <c r="F29" s="29"/>
      <c r="G29" s="29"/>
      <c r="H29" s="29"/>
      <c r="I29" s="29"/>
      <c r="J29" s="29"/>
      <c r="K29" s="29"/>
      <c r="L29" s="29"/>
      <c r="M29" s="29"/>
      <c r="N29" s="29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6" x14ac:dyDescent="0.2">
      <c r="A30" s="29"/>
      <c r="B30" s="29"/>
      <c r="C30" s="29"/>
      <c r="D30" s="30">
        <v>9.3000000000000007</v>
      </c>
      <c r="E30" s="30">
        <v>10.6</v>
      </c>
      <c r="F30" s="29"/>
      <c r="G30" s="29"/>
      <c r="H30" s="29"/>
      <c r="I30" s="29"/>
      <c r="J30" s="29"/>
      <c r="K30" s="29"/>
      <c r="L30" s="29"/>
      <c r="M30" s="29"/>
      <c r="N30" s="2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6" x14ac:dyDescent="0.2">
      <c r="A31" s="31" t="s">
        <v>25</v>
      </c>
      <c r="B31" s="29" t="s">
        <v>86</v>
      </c>
      <c r="C31" s="29" t="s">
        <v>77</v>
      </c>
      <c r="D31" s="35">
        <f>SUM(D32:D36)</f>
        <v>48.7</v>
      </c>
      <c r="E31" s="35">
        <f>SUM(D31,E32:E36)</f>
        <v>99.5</v>
      </c>
      <c r="F31" s="35">
        <f>SUM(E31,F32,F33)</f>
        <v>118.3</v>
      </c>
      <c r="G31" s="35">
        <f>SUM(F31,G32,G33)</f>
        <v>138.69999999999999</v>
      </c>
      <c r="H31" s="35">
        <f>SUM(G31,H32,H33)</f>
        <v>158.79999999999998</v>
      </c>
      <c r="J31" s="34"/>
      <c r="K31" s="34"/>
      <c r="L31" s="34"/>
      <c r="M31" s="35">
        <f>SUM(H31,I32,I33)</f>
        <v>178.99999999999997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42"/>
      <c r="Y31" s="42"/>
      <c r="Z31" s="29"/>
      <c r="AA31" s="29"/>
      <c r="AB31" s="29"/>
      <c r="AC31" s="29"/>
      <c r="AD31" s="29"/>
      <c r="AE31" s="29"/>
      <c r="AF31" s="29"/>
      <c r="AG31" s="33"/>
      <c r="AH31" s="33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6" x14ac:dyDescent="0.2">
      <c r="A32" s="29"/>
      <c r="B32" s="36" t="s">
        <v>87</v>
      </c>
      <c r="C32" s="29"/>
      <c r="D32" s="30">
        <v>10.3</v>
      </c>
      <c r="E32" s="30">
        <v>9.9</v>
      </c>
      <c r="F32" s="30">
        <v>10.1</v>
      </c>
      <c r="G32" s="30">
        <v>10.3</v>
      </c>
      <c r="H32" s="30">
        <v>9.6999999999999993</v>
      </c>
      <c r="I32" s="32">
        <v>9.6999999999999993</v>
      </c>
      <c r="L32" s="31"/>
      <c r="M32" s="29"/>
      <c r="N32" s="29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6" x14ac:dyDescent="0.2">
      <c r="A33" s="29"/>
      <c r="B33" s="29"/>
      <c r="C33" s="29"/>
      <c r="D33" s="30">
        <v>9.8000000000000007</v>
      </c>
      <c r="E33" s="30">
        <v>10.3</v>
      </c>
      <c r="F33" s="30">
        <v>8.6999999999999993</v>
      </c>
      <c r="G33" s="30">
        <v>10.1</v>
      </c>
      <c r="H33" s="30">
        <v>10.4</v>
      </c>
      <c r="I33" s="32">
        <v>10.5</v>
      </c>
      <c r="L33" s="31"/>
      <c r="M33" s="29"/>
      <c r="N33" s="29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6" x14ac:dyDescent="0.2">
      <c r="A34" s="29"/>
      <c r="B34" s="29"/>
      <c r="C34" s="29"/>
      <c r="D34" s="30">
        <v>9.6</v>
      </c>
      <c r="E34" s="30">
        <v>9.8000000000000007</v>
      </c>
      <c r="F34" s="30"/>
      <c r="G34" s="29"/>
      <c r="H34" s="29"/>
      <c r="I34" s="29"/>
      <c r="J34" s="29"/>
      <c r="K34" s="29"/>
      <c r="L34" s="29"/>
      <c r="M34" s="29"/>
      <c r="N34" s="29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6" x14ac:dyDescent="0.2">
      <c r="A35" s="29"/>
      <c r="B35" s="29"/>
      <c r="C35" s="29"/>
      <c r="D35" s="30">
        <v>9.8000000000000007</v>
      </c>
      <c r="E35" s="30">
        <v>10.6</v>
      </c>
      <c r="F35" s="30"/>
      <c r="G35" s="29"/>
      <c r="H35" s="29"/>
      <c r="I35" s="29"/>
      <c r="J35" s="29"/>
      <c r="K35" s="29"/>
      <c r="L35" s="29"/>
      <c r="M35" s="29"/>
      <c r="N35" s="29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16" x14ac:dyDescent="0.2">
      <c r="A36" s="29"/>
      <c r="B36" s="29"/>
      <c r="C36" s="29"/>
      <c r="D36" s="30">
        <v>9.1999999999999993</v>
      </c>
      <c r="E36" s="30">
        <v>10.199999999999999</v>
      </c>
      <c r="F36" s="30"/>
      <c r="G36" s="29"/>
      <c r="H36" s="29"/>
      <c r="I36" s="29"/>
      <c r="J36" s="29"/>
      <c r="K36" s="29"/>
      <c r="L36" s="29"/>
      <c r="M36" s="29"/>
      <c r="N36" s="29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16" x14ac:dyDescent="0.2">
      <c r="A37" s="31" t="s">
        <v>28</v>
      </c>
      <c r="B37" s="29" t="s">
        <v>88</v>
      </c>
      <c r="C37" s="29" t="s">
        <v>17</v>
      </c>
      <c r="D37" s="35">
        <f>SUM(D38:D42)</f>
        <v>47.4</v>
      </c>
      <c r="E37" s="35">
        <f>SUM(D37,E38:E42)</f>
        <v>94.5</v>
      </c>
      <c r="F37" s="35">
        <f>SUM(E37,F38:F39)</f>
        <v>114.89999999999999</v>
      </c>
      <c r="G37" s="35">
        <f>SUM(F37,G38:G39)</f>
        <v>134.19999999999999</v>
      </c>
      <c r="I37" s="34"/>
      <c r="J37" s="34"/>
      <c r="K37" s="34"/>
      <c r="L37" s="34"/>
      <c r="M37" s="34">
        <f>SUM(G37,H38:H39)</f>
        <v>154.69999999999999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42"/>
      <c r="Y37" s="42"/>
      <c r="Z37" s="29"/>
      <c r="AA37" s="29"/>
      <c r="AB37" s="29"/>
      <c r="AC37" s="29"/>
      <c r="AD37" s="29"/>
      <c r="AE37" s="33"/>
      <c r="AF37" s="33"/>
      <c r="AG37" s="33"/>
      <c r="AH37" s="33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16" x14ac:dyDescent="0.2">
      <c r="A38" s="29"/>
      <c r="B38" s="29" t="s">
        <v>89</v>
      </c>
      <c r="C38" s="29"/>
      <c r="D38" s="30">
        <v>8.6999999999999993</v>
      </c>
      <c r="E38" s="30">
        <v>10.1</v>
      </c>
      <c r="F38" s="30">
        <v>10.8</v>
      </c>
      <c r="G38" s="30">
        <v>9.4</v>
      </c>
      <c r="H38" s="30">
        <v>10.5</v>
      </c>
      <c r="K38" s="31"/>
      <c r="L38" s="31"/>
      <c r="M38" s="29"/>
      <c r="N38" s="29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16" x14ac:dyDescent="0.2">
      <c r="A39" s="29"/>
      <c r="B39" s="29"/>
      <c r="C39" s="29"/>
      <c r="D39" s="30">
        <v>9.4</v>
      </c>
      <c r="E39" s="30">
        <v>10.1</v>
      </c>
      <c r="F39" s="30">
        <v>9.6</v>
      </c>
      <c r="G39" s="30">
        <v>9.9</v>
      </c>
      <c r="H39" s="30">
        <v>10</v>
      </c>
      <c r="K39" s="31"/>
      <c r="L39" s="31"/>
      <c r="M39" s="29"/>
      <c r="N39" s="29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6" x14ac:dyDescent="0.2">
      <c r="A40" s="29"/>
      <c r="B40" s="29"/>
      <c r="C40" s="29"/>
      <c r="D40" s="30">
        <v>8.5</v>
      </c>
      <c r="E40" s="30">
        <v>8.5</v>
      </c>
      <c r="F40" s="29"/>
      <c r="G40" s="29"/>
      <c r="H40" s="29"/>
      <c r="I40" s="29"/>
      <c r="J40" s="29"/>
      <c r="K40" s="29"/>
      <c r="L40" s="29"/>
      <c r="M40" s="29"/>
      <c r="N40" s="29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6" x14ac:dyDescent="0.2">
      <c r="A41" s="29"/>
      <c r="B41" s="29"/>
      <c r="C41" s="29"/>
      <c r="D41" s="30">
        <v>10.7</v>
      </c>
      <c r="E41" s="30">
        <v>10</v>
      </c>
      <c r="F41" s="29"/>
      <c r="G41" s="29"/>
      <c r="H41" s="29"/>
      <c r="I41" s="29"/>
      <c r="J41" s="29"/>
      <c r="K41" s="29"/>
      <c r="L41" s="29"/>
      <c r="M41" s="29"/>
      <c r="N41" s="29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6" x14ac:dyDescent="0.2">
      <c r="A42" s="29"/>
      <c r="B42" s="29"/>
      <c r="C42" s="29"/>
      <c r="D42" s="30">
        <v>10.1</v>
      </c>
      <c r="E42" s="30">
        <v>8.4</v>
      </c>
      <c r="F42" s="29"/>
      <c r="G42" s="29"/>
      <c r="H42" s="29"/>
      <c r="I42" s="29"/>
      <c r="J42" s="29"/>
      <c r="K42" s="29"/>
      <c r="L42" s="29"/>
      <c r="M42" s="29"/>
      <c r="N42" s="2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6" x14ac:dyDescent="0.2">
      <c r="A43" s="31" t="s">
        <v>31</v>
      </c>
      <c r="B43" s="29" t="s">
        <v>90</v>
      </c>
      <c r="C43" s="29" t="s">
        <v>13</v>
      </c>
      <c r="D43" s="35">
        <f>SUM(D44:D48)</f>
        <v>41</v>
      </c>
      <c r="E43" s="34">
        <f>SUM(D43,E44:E48)</f>
        <v>83.8</v>
      </c>
      <c r="F43" s="34">
        <f>SUM(E43,F44,F45)</f>
        <v>102.7</v>
      </c>
      <c r="H43" s="34"/>
      <c r="I43" s="34"/>
      <c r="J43" s="34"/>
      <c r="K43" s="34"/>
      <c r="L43" s="34"/>
      <c r="M43" s="34">
        <f>SUM(F43,G44,G45)</f>
        <v>118.7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42"/>
      <c r="Y43" s="42"/>
      <c r="Z43" s="29"/>
      <c r="AA43" s="29"/>
      <c r="AB43" s="29"/>
      <c r="AC43" s="33"/>
      <c r="AD43" s="33"/>
      <c r="AE43" s="33"/>
      <c r="AF43" s="33"/>
      <c r="AG43" s="33"/>
      <c r="AH43" s="33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16" x14ac:dyDescent="0.2">
      <c r="A44" s="29"/>
      <c r="B44" s="29" t="s">
        <v>91</v>
      </c>
      <c r="C44" s="29"/>
      <c r="D44" s="30">
        <v>8.1</v>
      </c>
      <c r="E44" s="30">
        <v>8.4</v>
      </c>
      <c r="F44" s="30">
        <v>9</v>
      </c>
      <c r="G44" s="32">
        <v>8.5</v>
      </c>
      <c r="J44" s="31"/>
      <c r="K44" s="31"/>
      <c r="L44" s="31"/>
      <c r="M44" s="29"/>
      <c r="N44" s="29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16" x14ac:dyDescent="0.2">
      <c r="A45" s="29"/>
      <c r="B45" s="29"/>
      <c r="C45" s="29"/>
      <c r="D45" s="30">
        <v>10.7</v>
      </c>
      <c r="E45" s="30">
        <v>8.8000000000000007</v>
      </c>
      <c r="F45" s="32">
        <v>9.9</v>
      </c>
      <c r="G45" s="32">
        <v>7.5</v>
      </c>
      <c r="J45" s="31"/>
      <c r="K45" s="31"/>
      <c r="L45" s="31"/>
      <c r="M45" s="29"/>
      <c r="N45" s="29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16" x14ac:dyDescent="0.2">
      <c r="A46" s="29"/>
      <c r="B46" s="29"/>
      <c r="C46" s="29"/>
      <c r="D46" s="30">
        <v>6.4</v>
      </c>
      <c r="E46" s="30">
        <v>9.8000000000000007</v>
      </c>
      <c r="F46" s="29"/>
      <c r="G46" s="29"/>
      <c r="H46" s="29"/>
      <c r="I46" s="29"/>
      <c r="J46" s="29"/>
      <c r="K46" s="29"/>
      <c r="L46" s="29"/>
      <c r="M46" s="29"/>
      <c r="N46" s="2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6" x14ac:dyDescent="0.2">
      <c r="A47" s="29"/>
      <c r="B47" s="29"/>
      <c r="C47" s="29"/>
      <c r="D47" s="30">
        <v>5.6</v>
      </c>
      <c r="E47" s="30">
        <v>8.1999999999999993</v>
      </c>
      <c r="F47" s="29"/>
      <c r="G47" s="29"/>
      <c r="H47" s="29"/>
      <c r="I47" s="29"/>
      <c r="J47" s="29"/>
      <c r="K47" s="29"/>
      <c r="L47" s="29"/>
      <c r="M47" s="29"/>
      <c r="N47" s="2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6" x14ac:dyDescent="0.2">
      <c r="A48" s="29"/>
      <c r="B48" s="29"/>
      <c r="C48" s="29"/>
      <c r="D48" s="30">
        <v>10.199999999999999</v>
      </c>
      <c r="E48" s="30">
        <v>7.6</v>
      </c>
      <c r="F48" s="29"/>
      <c r="G48" s="29"/>
      <c r="H48" s="29"/>
      <c r="I48" s="29"/>
      <c r="J48" s="29"/>
      <c r="K48" s="29"/>
      <c r="L48" s="29"/>
      <c r="M48" s="29"/>
      <c r="N48" s="2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6" x14ac:dyDescent="0.2">
      <c r="A49" s="31" t="s">
        <v>34</v>
      </c>
      <c r="B49" s="29" t="s">
        <v>84</v>
      </c>
      <c r="C49" s="29" t="s">
        <v>13</v>
      </c>
      <c r="D49" s="34">
        <f>SUM(D50:D52)</f>
        <v>0</v>
      </c>
      <c r="E49" s="35">
        <f>SUM(D49,E50:E52)</f>
        <v>0</v>
      </c>
      <c r="G49" s="34"/>
      <c r="H49" s="34"/>
      <c r="I49" s="34"/>
      <c r="J49" s="34"/>
      <c r="K49" s="34"/>
      <c r="L49" s="34"/>
      <c r="M49" s="35">
        <v>0</v>
      </c>
      <c r="N49" s="29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6" x14ac:dyDescent="0.2">
      <c r="A50" s="29"/>
      <c r="B50" s="29" t="s">
        <v>85</v>
      </c>
      <c r="C50" s="29"/>
      <c r="D50" s="30"/>
      <c r="E50" s="30"/>
      <c r="F50" s="32"/>
      <c r="I50" s="31"/>
      <c r="J50" s="31"/>
      <c r="K50" s="31"/>
      <c r="L50" s="3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6" x14ac:dyDescent="0.2">
      <c r="A51" s="29"/>
      <c r="B51" s="29"/>
      <c r="C51" s="29"/>
      <c r="D51" s="30"/>
      <c r="E51" s="30"/>
      <c r="F51" s="32"/>
      <c r="I51" s="31"/>
      <c r="J51" s="31"/>
      <c r="K51" s="31"/>
      <c r="L51" s="3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6" x14ac:dyDescent="0.2">
      <c r="A52" s="29"/>
      <c r="B52" s="29"/>
      <c r="C52" s="29"/>
      <c r="D52" s="30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6" x14ac:dyDescent="0.2">
      <c r="A53" s="29" t="s">
        <v>169</v>
      </c>
      <c r="B53" s="29"/>
      <c r="C53" s="29" t="s">
        <v>168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ht="16" x14ac:dyDescent="0.2">
      <c r="A54" s="29"/>
      <c r="C54" s="29" t="s">
        <v>178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ht="16" x14ac:dyDescent="0.2">
      <c r="A55" s="29"/>
      <c r="B55" s="29"/>
      <c r="C55" s="29" t="s">
        <v>180</v>
      </c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6" x14ac:dyDescent="0.2">
      <c r="A56" s="29"/>
      <c r="B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6" x14ac:dyDescent="0.2">
      <c r="A57" s="29"/>
      <c r="B57" s="29"/>
      <c r="C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ht="16" x14ac:dyDescent="0.2">
      <c r="A58" s="29"/>
      <c r="B58" s="29"/>
      <c r="C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ht="16" x14ac:dyDescent="0.2">
      <c r="A59" s="29"/>
      <c r="B59" s="29"/>
      <c r="C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ht="16" x14ac:dyDescent="0.2">
      <c r="A60" s="29"/>
      <c r="B60" s="29"/>
      <c r="C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ht="16" x14ac:dyDescent="0.2">
      <c r="A61" s="29"/>
      <c r="B61" s="29"/>
      <c r="C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ht="16" x14ac:dyDescent="0.2">
      <c r="A62" s="29"/>
      <c r="B62" s="29"/>
      <c r="C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ht="16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ht="16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6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ht="16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ht="16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6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ht="16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ht="16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6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6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6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6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6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6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ht="16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ht="16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6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ht="16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ht="16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ht="16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ht="16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ht="16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ht="16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ht="16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ht="16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ht="16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6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ht="16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ht="16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6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ht="16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ht="16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ht="16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ht="16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ht="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ht="16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ht="16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ht="16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ht="16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1:50" ht="16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1:50" ht="16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ht="16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</sheetData>
  <mergeCells count="1">
    <mergeCell ref="A1:M1"/>
  </mergeCells>
  <pageMargins left="0.75" right="0.75" top="1" bottom="1" header="0.5" footer="0.5"/>
  <pageSetup paperSize="9" scale="78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6"/>
  <sheetViews>
    <sheetView topLeftCell="A2" workbookViewId="0">
      <selection activeCell="O27" sqref="O27"/>
    </sheetView>
  </sheetViews>
  <sheetFormatPr baseColWidth="10" defaultColWidth="8.83203125" defaultRowHeight="13" x14ac:dyDescent="0.15"/>
  <cols>
    <col min="1" max="1" width="4.6640625" customWidth="1"/>
    <col min="2" max="2" width="7" customWidth="1"/>
    <col min="3" max="3" width="12.6640625" customWidth="1"/>
    <col min="4" max="4" width="5.6640625" customWidth="1"/>
    <col min="5" max="5" width="14.6640625" customWidth="1"/>
    <col min="6" max="11" width="3.83203125" customWidth="1"/>
    <col min="12" max="12" width="5.83203125" customWidth="1"/>
    <col min="13" max="13" width="3" customWidth="1"/>
    <col min="14" max="14" width="6.1640625" customWidth="1"/>
    <col min="15" max="15" width="3.1640625" customWidth="1"/>
  </cols>
  <sheetData>
    <row r="1" spans="1:50" ht="20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  <c r="L4" s="1"/>
      <c r="M4" s="15" t="s">
        <v>116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7" t="s">
        <v>8</v>
      </c>
      <c r="G5" s="48"/>
      <c r="H5" s="48"/>
      <c r="I5" s="48"/>
      <c r="J5" s="48"/>
      <c r="K5" s="48"/>
      <c r="L5" s="3" t="s">
        <v>9</v>
      </c>
      <c r="M5" s="15" t="s">
        <v>117</v>
      </c>
      <c r="N5" s="3" t="s">
        <v>110</v>
      </c>
      <c r="O5" s="13" t="s">
        <v>118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10</v>
      </c>
      <c r="B6" s="2" t="s">
        <v>47</v>
      </c>
      <c r="C6" s="2" t="s">
        <v>48</v>
      </c>
      <c r="D6" s="4">
        <v>1993</v>
      </c>
      <c r="E6" s="9" t="s">
        <v>119</v>
      </c>
      <c r="F6" s="4">
        <v>96</v>
      </c>
      <c r="G6" s="4">
        <v>97</v>
      </c>
      <c r="H6" s="4">
        <v>93</v>
      </c>
      <c r="I6" s="4">
        <v>96</v>
      </c>
      <c r="J6" s="4">
        <v>94</v>
      </c>
      <c r="K6" s="4">
        <v>92</v>
      </c>
      <c r="L6" s="5">
        <v>568</v>
      </c>
      <c r="M6" s="15">
        <v>21</v>
      </c>
      <c r="N6" s="5">
        <v>238.7</v>
      </c>
      <c r="O6" s="14" t="s">
        <v>10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14</v>
      </c>
      <c r="B7" s="2" t="s">
        <v>53</v>
      </c>
      <c r="C7" s="2" t="s">
        <v>54</v>
      </c>
      <c r="D7" s="4">
        <v>1983</v>
      </c>
      <c r="E7" s="1" t="s">
        <v>17</v>
      </c>
      <c r="F7" s="4">
        <v>95</v>
      </c>
      <c r="G7" s="4">
        <v>95</v>
      </c>
      <c r="H7" s="4">
        <v>94</v>
      </c>
      <c r="I7" s="4">
        <v>88</v>
      </c>
      <c r="J7" s="4">
        <v>96</v>
      </c>
      <c r="K7" s="4">
        <v>92</v>
      </c>
      <c r="L7" s="5">
        <v>560</v>
      </c>
      <c r="M7" s="15">
        <v>13</v>
      </c>
      <c r="N7" s="5">
        <v>234.7</v>
      </c>
      <c r="O7" s="14" t="s">
        <v>10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18</v>
      </c>
      <c r="B8" s="2" t="s">
        <v>49</v>
      </c>
      <c r="C8" s="2" t="s">
        <v>50</v>
      </c>
      <c r="D8" s="4">
        <v>1978</v>
      </c>
      <c r="E8" s="1" t="s">
        <v>17</v>
      </c>
      <c r="F8" s="4">
        <v>92</v>
      </c>
      <c r="G8" s="4">
        <v>94</v>
      </c>
      <c r="H8" s="4">
        <v>97</v>
      </c>
      <c r="I8" s="4">
        <v>94</v>
      </c>
      <c r="J8" s="4">
        <v>93</v>
      </c>
      <c r="K8" s="4">
        <v>94</v>
      </c>
      <c r="L8" s="5">
        <v>564</v>
      </c>
      <c r="M8" s="15">
        <v>15</v>
      </c>
      <c r="N8" s="5">
        <v>213.9</v>
      </c>
      <c r="O8" s="14" t="s">
        <v>10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22</v>
      </c>
      <c r="B9" s="1" t="s">
        <v>51</v>
      </c>
      <c r="C9" s="1" t="s">
        <v>52</v>
      </c>
      <c r="D9" s="4">
        <v>1976</v>
      </c>
      <c r="E9" s="1" t="s">
        <v>17</v>
      </c>
      <c r="F9" s="4">
        <v>91</v>
      </c>
      <c r="G9" s="4">
        <v>92</v>
      </c>
      <c r="H9" s="4">
        <v>93</v>
      </c>
      <c r="I9" s="4">
        <v>95</v>
      </c>
      <c r="J9" s="4">
        <v>95</v>
      </c>
      <c r="K9" s="4">
        <v>95</v>
      </c>
      <c r="L9" s="5">
        <v>561</v>
      </c>
      <c r="M9" s="15">
        <v>15</v>
      </c>
      <c r="N9" s="5">
        <v>191.5</v>
      </c>
      <c r="O9" s="14" t="s">
        <v>10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25</v>
      </c>
      <c r="B10" s="1" t="s">
        <v>55</v>
      </c>
      <c r="C10" s="1" t="s">
        <v>56</v>
      </c>
      <c r="D10" s="4">
        <v>1973</v>
      </c>
      <c r="E10" s="1" t="s">
        <v>57</v>
      </c>
      <c r="F10" s="4">
        <v>92</v>
      </c>
      <c r="G10" s="4">
        <v>92</v>
      </c>
      <c r="H10" s="4">
        <v>90</v>
      </c>
      <c r="I10" s="4">
        <v>98</v>
      </c>
      <c r="J10" s="4">
        <v>92</v>
      </c>
      <c r="K10" s="4">
        <v>93</v>
      </c>
      <c r="L10" s="5">
        <v>557</v>
      </c>
      <c r="M10" s="15">
        <v>16</v>
      </c>
      <c r="N10" s="5">
        <v>170.9</v>
      </c>
      <c r="O10" s="14" t="s">
        <v>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28</v>
      </c>
      <c r="B11" s="1" t="s">
        <v>63</v>
      </c>
      <c r="C11" s="1" t="s">
        <v>64</v>
      </c>
      <c r="D11" s="4">
        <v>1970</v>
      </c>
      <c r="E11" s="1" t="s">
        <v>17</v>
      </c>
      <c r="F11" s="4">
        <v>84</v>
      </c>
      <c r="G11" s="4">
        <v>92</v>
      </c>
      <c r="H11" s="4">
        <v>90</v>
      </c>
      <c r="I11" s="4">
        <v>91</v>
      </c>
      <c r="J11" s="4">
        <v>91</v>
      </c>
      <c r="K11" s="4">
        <v>94</v>
      </c>
      <c r="L11" s="5">
        <v>542</v>
      </c>
      <c r="M11" s="15">
        <v>10</v>
      </c>
      <c r="N11" s="5">
        <v>148.80000000000001</v>
      </c>
      <c r="O11" s="14" t="s">
        <v>14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31</v>
      </c>
      <c r="B12" s="1" t="s">
        <v>58</v>
      </c>
      <c r="C12" s="1" t="s">
        <v>59</v>
      </c>
      <c r="D12" s="4">
        <v>1958</v>
      </c>
      <c r="E12" s="1" t="s">
        <v>60</v>
      </c>
      <c r="F12" s="4">
        <v>91</v>
      </c>
      <c r="G12" s="4">
        <v>96</v>
      </c>
      <c r="H12" s="4">
        <v>92</v>
      </c>
      <c r="I12" s="4">
        <v>92</v>
      </c>
      <c r="J12" s="4">
        <v>92</v>
      </c>
      <c r="K12" s="4">
        <v>90</v>
      </c>
      <c r="L12" s="5">
        <v>553</v>
      </c>
      <c r="M12" s="15">
        <v>12</v>
      </c>
      <c r="N12" s="5">
        <v>122.7</v>
      </c>
      <c r="O12" s="14" t="s">
        <v>14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34</v>
      </c>
      <c r="B13" s="1" t="s">
        <v>61</v>
      </c>
      <c r="C13" s="1" t="s">
        <v>62</v>
      </c>
      <c r="D13" s="4">
        <v>1976</v>
      </c>
      <c r="E13" s="1" t="s">
        <v>13</v>
      </c>
      <c r="F13" s="4">
        <v>95</v>
      </c>
      <c r="G13" s="4">
        <v>90</v>
      </c>
      <c r="H13" s="4">
        <v>94</v>
      </c>
      <c r="I13" s="4">
        <v>92</v>
      </c>
      <c r="J13" s="4">
        <v>91</v>
      </c>
      <c r="K13" s="4">
        <v>88</v>
      </c>
      <c r="L13" s="5">
        <v>550</v>
      </c>
      <c r="M13" s="15">
        <v>14</v>
      </c>
      <c r="N13" s="5">
        <v>102.6</v>
      </c>
      <c r="O13" s="14" t="s">
        <v>14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37</v>
      </c>
      <c r="B14" s="1" t="s">
        <v>65</v>
      </c>
      <c r="C14" s="1" t="s">
        <v>66</v>
      </c>
      <c r="D14" s="4">
        <v>1973</v>
      </c>
      <c r="E14" s="1" t="s">
        <v>67</v>
      </c>
      <c r="F14" s="4">
        <v>85</v>
      </c>
      <c r="G14" s="4">
        <v>90</v>
      </c>
      <c r="H14" s="4">
        <v>87</v>
      </c>
      <c r="I14" s="4">
        <v>91</v>
      </c>
      <c r="J14" s="4">
        <v>92</v>
      </c>
      <c r="K14" s="4">
        <v>95</v>
      </c>
      <c r="L14" s="5">
        <v>540</v>
      </c>
      <c r="M14" s="15">
        <v>12</v>
      </c>
      <c r="N14" s="1"/>
      <c r="O14" s="14" t="s">
        <v>14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40</v>
      </c>
      <c r="B15" s="1" t="s">
        <v>63</v>
      </c>
      <c r="C15" s="1" t="s">
        <v>68</v>
      </c>
      <c r="D15" s="4">
        <v>1970</v>
      </c>
      <c r="E15" s="9" t="s">
        <v>119</v>
      </c>
      <c r="F15" s="4">
        <v>89</v>
      </c>
      <c r="G15" s="4">
        <v>88</v>
      </c>
      <c r="H15" s="4">
        <v>92</v>
      </c>
      <c r="I15" s="4">
        <v>91</v>
      </c>
      <c r="J15" s="4">
        <v>92</v>
      </c>
      <c r="K15" s="4">
        <v>87</v>
      </c>
      <c r="L15" s="5">
        <v>539</v>
      </c>
      <c r="M15" s="15">
        <v>7</v>
      </c>
      <c r="N15" s="1"/>
      <c r="O15" s="14" t="s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43</v>
      </c>
      <c r="B16" s="1" t="s">
        <v>19</v>
      </c>
      <c r="C16" s="1" t="s">
        <v>69</v>
      </c>
      <c r="D16" s="4">
        <v>1960</v>
      </c>
      <c r="E16" s="1" t="s">
        <v>70</v>
      </c>
      <c r="F16" s="4">
        <v>90</v>
      </c>
      <c r="G16" s="4">
        <v>87</v>
      </c>
      <c r="H16" s="4">
        <v>89</v>
      </c>
      <c r="I16" s="4">
        <v>87</v>
      </c>
      <c r="J16" s="4">
        <v>91</v>
      </c>
      <c r="K16" s="4">
        <v>90</v>
      </c>
      <c r="L16" s="5">
        <v>534</v>
      </c>
      <c r="M16" s="15">
        <v>11</v>
      </c>
      <c r="N16" s="1"/>
      <c r="O16" s="14" t="s">
        <v>14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71</v>
      </c>
      <c r="B17" s="1" t="s">
        <v>72</v>
      </c>
      <c r="C17" s="1" t="s">
        <v>73</v>
      </c>
      <c r="D17" s="4">
        <v>1960</v>
      </c>
      <c r="E17" s="1" t="s">
        <v>17</v>
      </c>
      <c r="F17" s="4">
        <v>88</v>
      </c>
      <c r="G17" s="4">
        <v>87</v>
      </c>
      <c r="H17" s="4">
        <v>92</v>
      </c>
      <c r="I17" s="4">
        <v>91</v>
      </c>
      <c r="J17" s="4">
        <v>86</v>
      </c>
      <c r="K17" s="4">
        <v>89</v>
      </c>
      <c r="L17" s="5">
        <v>533</v>
      </c>
      <c r="M17" s="15">
        <v>9</v>
      </c>
      <c r="N17" s="1"/>
      <c r="O17" s="14" t="s">
        <v>14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2" t="s">
        <v>93</v>
      </c>
      <c r="C19" s="1"/>
      <c r="D19" s="1"/>
      <c r="E19" s="1"/>
      <c r="F19" s="1"/>
      <c r="G19" s="1"/>
      <c r="H19" s="1"/>
      <c r="I19" s="1"/>
      <c r="J19" s="1"/>
      <c r="K19" s="15" t="s">
        <v>116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47" t="s">
        <v>8</v>
      </c>
      <c r="G20" s="48"/>
      <c r="H20" s="48"/>
      <c r="I20" s="48"/>
      <c r="J20" s="3" t="s">
        <v>9</v>
      </c>
      <c r="K20" s="15" t="s">
        <v>117</v>
      </c>
      <c r="L20" s="3" t="s">
        <v>110</v>
      </c>
      <c r="M20" s="13" t="s">
        <v>118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10</v>
      </c>
      <c r="B21" s="2" t="s">
        <v>97</v>
      </c>
      <c r="C21" s="2" t="s">
        <v>98</v>
      </c>
      <c r="D21" s="4">
        <v>1985</v>
      </c>
      <c r="E21" s="1" t="s">
        <v>17</v>
      </c>
      <c r="F21" s="4">
        <v>90</v>
      </c>
      <c r="G21" s="4">
        <v>91</v>
      </c>
      <c r="H21" s="4">
        <v>95</v>
      </c>
      <c r="I21" s="4">
        <v>96</v>
      </c>
      <c r="J21" s="5">
        <v>372</v>
      </c>
      <c r="K21" s="15">
        <v>10</v>
      </c>
      <c r="L21" s="5">
        <v>236.2</v>
      </c>
      <c r="M21" s="14" t="s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14</v>
      </c>
      <c r="B22" s="2" t="s">
        <v>105</v>
      </c>
      <c r="C22" s="2" t="s">
        <v>106</v>
      </c>
      <c r="D22" s="4">
        <v>1987</v>
      </c>
      <c r="E22" s="1" t="s">
        <v>13</v>
      </c>
      <c r="F22" s="4">
        <v>91</v>
      </c>
      <c r="G22" s="4">
        <v>93</v>
      </c>
      <c r="H22" s="4">
        <v>83</v>
      </c>
      <c r="I22" s="4">
        <v>90</v>
      </c>
      <c r="J22" s="5">
        <v>357</v>
      </c>
      <c r="K22" s="15">
        <v>7</v>
      </c>
      <c r="L22" s="5">
        <v>228.8</v>
      </c>
      <c r="M22" s="14" t="s">
        <v>14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18</v>
      </c>
      <c r="B23" s="2" t="s">
        <v>94</v>
      </c>
      <c r="C23" s="2" t="s">
        <v>95</v>
      </c>
      <c r="D23" s="4">
        <v>1989</v>
      </c>
      <c r="E23" s="1" t="s">
        <v>96</v>
      </c>
      <c r="F23" s="4">
        <v>95</v>
      </c>
      <c r="G23" s="4">
        <v>90</v>
      </c>
      <c r="H23" s="4">
        <v>95</v>
      </c>
      <c r="I23" s="4">
        <v>92</v>
      </c>
      <c r="J23" s="5">
        <v>372</v>
      </c>
      <c r="K23" s="15">
        <v>11</v>
      </c>
      <c r="L23" s="5">
        <v>209.4</v>
      </c>
      <c r="M23" s="14" t="s">
        <v>10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22</v>
      </c>
      <c r="B24" s="1" t="s">
        <v>99</v>
      </c>
      <c r="C24" s="1" t="s">
        <v>100</v>
      </c>
      <c r="D24" s="4">
        <v>2001</v>
      </c>
      <c r="E24" s="1" t="s">
        <v>17</v>
      </c>
      <c r="F24" s="4">
        <v>96</v>
      </c>
      <c r="G24" s="4">
        <v>93</v>
      </c>
      <c r="H24" s="4">
        <v>93</v>
      </c>
      <c r="I24" s="4">
        <v>89</v>
      </c>
      <c r="J24" s="5">
        <v>371</v>
      </c>
      <c r="K24" s="15">
        <v>9</v>
      </c>
      <c r="L24" s="5">
        <v>182.1</v>
      </c>
      <c r="M24" s="14" t="s">
        <v>10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25</v>
      </c>
      <c r="B25" s="1" t="s">
        <v>101</v>
      </c>
      <c r="C25" s="1" t="s">
        <v>102</v>
      </c>
      <c r="D25" s="4">
        <v>1977</v>
      </c>
      <c r="E25" s="1" t="s">
        <v>13</v>
      </c>
      <c r="F25" s="4">
        <v>94</v>
      </c>
      <c r="G25" s="4">
        <v>90</v>
      </c>
      <c r="H25" s="4">
        <v>87</v>
      </c>
      <c r="I25" s="4">
        <v>94</v>
      </c>
      <c r="J25" s="5">
        <v>365</v>
      </c>
      <c r="K25" s="15">
        <v>9</v>
      </c>
      <c r="L25" s="5">
        <v>165.9</v>
      </c>
      <c r="M25" s="14" t="s">
        <v>10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28</v>
      </c>
      <c r="B26" s="1" t="s">
        <v>103</v>
      </c>
      <c r="C26" s="1" t="s">
        <v>104</v>
      </c>
      <c r="D26" s="4">
        <v>1993</v>
      </c>
      <c r="E26" s="1" t="s">
        <v>21</v>
      </c>
      <c r="F26" s="4">
        <v>90</v>
      </c>
      <c r="G26" s="4">
        <v>90</v>
      </c>
      <c r="H26" s="4">
        <v>91</v>
      </c>
      <c r="I26" s="4">
        <v>94</v>
      </c>
      <c r="J26" s="5">
        <v>365</v>
      </c>
      <c r="K26" s="15">
        <v>7</v>
      </c>
      <c r="L26" s="5">
        <v>147.1</v>
      </c>
      <c r="M26" s="14" t="s">
        <v>10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31</v>
      </c>
      <c r="B27" s="1" t="s">
        <v>109</v>
      </c>
      <c r="C27" s="1" t="s">
        <v>16</v>
      </c>
      <c r="D27" s="4">
        <v>1957</v>
      </c>
      <c r="E27" s="1" t="s">
        <v>17</v>
      </c>
      <c r="F27" s="4">
        <v>86</v>
      </c>
      <c r="G27" s="4">
        <v>85</v>
      </c>
      <c r="H27" s="4">
        <v>83</v>
      </c>
      <c r="I27" s="4">
        <v>83</v>
      </c>
      <c r="J27" s="5">
        <v>337</v>
      </c>
      <c r="K27" s="15">
        <v>5</v>
      </c>
      <c r="L27" s="5">
        <v>121.9</v>
      </c>
      <c r="M27" s="14" t="s">
        <v>14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34</v>
      </c>
      <c r="B28" s="1" t="s">
        <v>107</v>
      </c>
      <c r="C28" s="1" t="s">
        <v>108</v>
      </c>
      <c r="D28" s="4">
        <v>1972</v>
      </c>
      <c r="E28" s="1" t="s">
        <v>17</v>
      </c>
      <c r="F28" s="4">
        <v>86</v>
      </c>
      <c r="G28" s="4">
        <v>85</v>
      </c>
      <c r="H28" s="4">
        <v>93</v>
      </c>
      <c r="I28" s="4">
        <v>91</v>
      </c>
      <c r="J28" s="5">
        <v>355</v>
      </c>
      <c r="K28" s="15">
        <v>5</v>
      </c>
      <c r="L28" s="5">
        <v>101.4</v>
      </c>
      <c r="M28" s="14" t="s">
        <v>14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8"/>
      <c r="B30" s="26" t="s">
        <v>165</v>
      </c>
      <c r="C30" s="18"/>
      <c r="D30" s="18"/>
      <c r="E30" s="18"/>
      <c r="F30" s="18"/>
      <c r="G30" s="18"/>
      <c r="H30" s="18"/>
      <c r="I30" s="18"/>
      <c r="J30" s="18"/>
      <c r="K30" s="17"/>
      <c r="L30" s="19" t="s">
        <v>116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25" t="s">
        <v>3</v>
      </c>
      <c r="B31" s="25" t="s">
        <v>4</v>
      </c>
      <c r="C31" s="25" t="s">
        <v>5</v>
      </c>
      <c r="D31" s="25" t="s">
        <v>6</v>
      </c>
      <c r="E31" s="25" t="s">
        <v>7</v>
      </c>
      <c r="F31" s="51" t="s">
        <v>8</v>
      </c>
      <c r="G31" s="52"/>
      <c r="H31" s="52"/>
      <c r="I31" s="52"/>
      <c r="J31" s="25" t="s">
        <v>9</v>
      </c>
      <c r="K31" s="24" t="s">
        <v>118</v>
      </c>
      <c r="L31" s="19" t="s">
        <v>117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20" t="s">
        <v>10</v>
      </c>
      <c r="B32" s="26" t="s">
        <v>164</v>
      </c>
      <c r="C32" s="26" t="s">
        <v>163</v>
      </c>
      <c r="D32" s="21">
        <v>2000</v>
      </c>
      <c r="E32" s="18" t="s">
        <v>150</v>
      </c>
      <c r="F32" s="21">
        <v>79</v>
      </c>
      <c r="G32" s="21">
        <v>84</v>
      </c>
      <c r="H32" s="21">
        <v>80</v>
      </c>
      <c r="I32" s="21">
        <v>74</v>
      </c>
      <c r="J32" s="20">
        <v>317</v>
      </c>
      <c r="K32" s="22"/>
      <c r="L32" s="19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2"/>
      <c r="L33" s="1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8"/>
      <c r="B34" s="26" t="s">
        <v>162</v>
      </c>
      <c r="C34" s="18"/>
      <c r="D34" s="18"/>
      <c r="E34" s="18"/>
      <c r="F34" s="18"/>
      <c r="G34" s="18"/>
      <c r="H34" s="18"/>
      <c r="I34" s="18"/>
      <c r="J34" s="18"/>
      <c r="K34" s="17"/>
      <c r="L34" s="19" t="s">
        <v>116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25" t="s">
        <v>3</v>
      </c>
      <c r="B35" s="25" t="s">
        <v>4</v>
      </c>
      <c r="C35" s="25" t="s">
        <v>5</v>
      </c>
      <c r="D35" s="25" t="s">
        <v>6</v>
      </c>
      <c r="E35" s="25" t="s">
        <v>7</v>
      </c>
      <c r="F35" s="51" t="s">
        <v>8</v>
      </c>
      <c r="G35" s="52"/>
      <c r="H35" s="52"/>
      <c r="I35" s="52"/>
      <c r="J35" s="25" t="s">
        <v>9</v>
      </c>
      <c r="K35" s="24" t="s">
        <v>118</v>
      </c>
      <c r="L35" s="19" t="s">
        <v>117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20" t="s">
        <v>10</v>
      </c>
      <c r="B36" s="26" t="s">
        <v>161</v>
      </c>
      <c r="C36" s="26" t="s">
        <v>160</v>
      </c>
      <c r="D36" s="21">
        <v>2000</v>
      </c>
      <c r="E36" s="18" t="s">
        <v>159</v>
      </c>
      <c r="F36" s="21">
        <v>86</v>
      </c>
      <c r="G36" s="21">
        <v>89</v>
      </c>
      <c r="H36" s="21">
        <v>87</v>
      </c>
      <c r="I36" s="21">
        <v>89</v>
      </c>
      <c r="J36" s="20">
        <v>351</v>
      </c>
      <c r="K36" s="22" t="s">
        <v>14</v>
      </c>
      <c r="L36" s="19">
        <v>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20" t="s">
        <v>14</v>
      </c>
      <c r="B37" s="26" t="s">
        <v>99</v>
      </c>
      <c r="C37" s="26" t="s">
        <v>100</v>
      </c>
      <c r="D37" s="21">
        <v>2001</v>
      </c>
      <c r="E37" s="18" t="s">
        <v>17</v>
      </c>
      <c r="F37" s="21">
        <v>89</v>
      </c>
      <c r="G37" s="21">
        <v>87</v>
      </c>
      <c r="H37" s="21">
        <v>87</v>
      </c>
      <c r="I37" s="21">
        <v>86</v>
      </c>
      <c r="J37" s="20">
        <v>349</v>
      </c>
      <c r="K37" s="22" t="s">
        <v>14</v>
      </c>
      <c r="L37" s="19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20" t="s">
        <v>18</v>
      </c>
      <c r="B38" s="26" t="s">
        <v>158</v>
      </c>
      <c r="C38" s="26" t="s">
        <v>157</v>
      </c>
      <c r="D38" s="21">
        <v>2000</v>
      </c>
      <c r="E38" s="18" t="s">
        <v>150</v>
      </c>
      <c r="F38" s="21">
        <v>90</v>
      </c>
      <c r="G38" s="21">
        <v>85</v>
      </c>
      <c r="H38" s="21">
        <v>87</v>
      </c>
      <c r="I38" s="21">
        <v>81</v>
      </c>
      <c r="J38" s="20">
        <v>343</v>
      </c>
      <c r="K38" s="22" t="s">
        <v>14</v>
      </c>
      <c r="L38" s="19">
        <v>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21" t="s">
        <v>22</v>
      </c>
      <c r="B39" s="18" t="s">
        <v>156</v>
      </c>
      <c r="C39" s="18" t="s">
        <v>155</v>
      </c>
      <c r="D39" s="21">
        <v>2001</v>
      </c>
      <c r="E39" s="18" t="s">
        <v>150</v>
      </c>
      <c r="F39" s="21">
        <v>78</v>
      </c>
      <c r="G39" s="21">
        <v>75</v>
      </c>
      <c r="H39" s="21">
        <v>84</v>
      </c>
      <c r="I39" s="21">
        <v>75</v>
      </c>
      <c r="J39" s="20">
        <v>312</v>
      </c>
      <c r="K39" s="22" t="s">
        <v>18</v>
      </c>
      <c r="L39" s="19">
        <v>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21" t="s">
        <v>25</v>
      </c>
      <c r="B40" s="18" t="s">
        <v>154</v>
      </c>
      <c r="C40" s="18" t="s">
        <v>153</v>
      </c>
      <c r="D40" s="21">
        <v>2004</v>
      </c>
      <c r="E40" s="18" t="s">
        <v>150</v>
      </c>
      <c r="F40" s="21">
        <v>81</v>
      </c>
      <c r="G40" s="21">
        <v>74</v>
      </c>
      <c r="H40" s="21">
        <v>75</v>
      </c>
      <c r="I40" s="21">
        <v>80</v>
      </c>
      <c r="J40" s="20">
        <v>310</v>
      </c>
      <c r="K40" s="22" t="s">
        <v>18</v>
      </c>
      <c r="L40" s="19">
        <v>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21" t="s">
        <v>28</v>
      </c>
      <c r="B41" s="18" t="s">
        <v>152</v>
      </c>
      <c r="C41" s="18" t="s">
        <v>151</v>
      </c>
      <c r="D41" s="21">
        <v>2004</v>
      </c>
      <c r="E41" s="18" t="s">
        <v>150</v>
      </c>
      <c r="F41" s="21">
        <v>66</v>
      </c>
      <c r="G41" s="21">
        <v>72</v>
      </c>
      <c r="H41" s="21">
        <v>70</v>
      </c>
      <c r="I41" s="21">
        <v>81</v>
      </c>
      <c r="J41" s="20">
        <v>289</v>
      </c>
      <c r="K41" s="17"/>
      <c r="L41" s="19">
        <v>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</sheetData>
  <mergeCells count="5">
    <mergeCell ref="A1:M1"/>
    <mergeCell ref="F5:K5"/>
    <mergeCell ref="F20:I20"/>
    <mergeCell ref="F31:I31"/>
    <mergeCell ref="F35:I35"/>
  </mergeCells>
  <pageMargins left="0.75" right="0.75" top="1" bottom="1" header="0.5" footer="0.5"/>
  <pageSetup paperSize="9" scale="88" orientation="portrait" verticalDpi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workbookViewId="0">
      <selection activeCell="I2" sqref="I2"/>
    </sheetView>
  </sheetViews>
  <sheetFormatPr baseColWidth="10" defaultColWidth="8.83203125" defaultRowHeight="13" x14ac:dyDescent="0.15"/>
  <cols>
    <col min="1" max="1" width="4.1640625" customWidth="1"/>
    <col min="2" max="2" width="10.6640625" customWidth="1"/>
    <col min="3" max="3" width="14.6640625" customWidth="1"/>
    <col min="4" max="4" width="5" customWidth="1"/>
    <col min="5" max="7" width="5.6640625" customWidth="1"/>
    <col min="8" max="8" width="6.1640625" customWidth="1"/>
    <col min="9" max="9" width="5.83203125" customWidth="1"/>
    <col min="10" max="11" width="5.83203125" bestFit="1" customWidth="1"/>
    <col min="12" max="12" width="4.83203125" bestFit="1" customWidth="1"/>
    <col min="13" max="13" width="6" customWidth="1"/>
    <col min="14" max="14" width="4" customWidth="1"/>
    <col min="15" max="19" width="4.83203125" bestFit="1" customWidth="1"/>
    <col min="20" max="20" width="5.5" bestFit="1" customWidth="1"/>
    <col min="21" max="23" width="4.83203125" bestFit="1" customWidth="1"/>
    <col min="24" max="24" width="4.6640625" customWidth="1"/>
    <col min="25" max="25" width="5.1640625" customWidth="1"/>
    <col min="26" max="26" width="5.6640625" customWidth="1"/>
    <col min="27" max="27" width="5.83203125" customWidth="1"/>
    <col min="28" max="28" width="4.33203125" bestFit="1" customWidth="1"/>
    <col min="29" max="29" width="4.83203125" bestFit="1" customWidth="1"/>
    <col min="30" max="30" width="4.33203125" bestFit="1" customWidth="1"/>
    <col min="31" max="31" width="6" customWidth="1"/>
    <col min="32" max="32" width="4.83203125" bestFit="1" customWidth="1"/>
    <col min="33" max="33" width="6" customWidth="1"/>
    <col min="34" max="34" width="4.83203125" bestFit="1" customWidth="1"/>
    <col min="35" max="35" width="6" customWidth="1"/>
    <col min="36" max="37" width="4.83203125" bestFit="1" customWidth="1"/>
    <col min="38" max="38" width="4.83203125" customWidth="1"/>
  </cols>
  <sheetData>
    <row r="1" spans="1:50" ht="20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1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6" x14ac:dyDescent="0.2">
      <c r="A2" s="29"/>
      <c r="B2" s="29"/>
      <c r="C2" s="29"/>
      <c r="D2" s="29"/>
      <c r="E2" s="29"/>
      <c r="F2" s="29"/>
      <c r="G2" s="29"/>
      <c r="H2" s="29"/>
      <c r="I2" s="2" t="s">
        <v>1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8" x14ac:dyDescent="0.2">
      <c r="A3" s="29"/>
      <c r="B3" s="40" t="s">
        <v>174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6" x14ac:dyDescent="0.2">
      <c r="A4" s="29"/>
      <c r="B4" s="36" t="s">
        <v>173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6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6" x14ac:dyDescent="0.2">
      <c r="A6" s="39" t="s">
        <v>3</v>
      </c>
      <c r="B6" s="39" t="s">
        <v>172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6" x14ac:dyDescent="0.2">
      <c r="A7" s="37" t="s">
        <v>10</v>
      </c>
      <c r="B7" s="29" t="s">
        <v>47</v>
      </c>
      <c r="C7" s="29" t="s">
        <v>119</v>
      </c>
      <c r="D7" s="34">
        <f>SUM(D8:D12)</f>
        <v>46.900000000000006</v>
      </c>
      <c r="E7" s="35">
        <f>SUM(D7,E8:E12)</f>
        <v>96.600000000000009</v>
      </c>
      <c r="F7" s="35">
        <f t="shared" ref="F7:K7" si="0">SUM(E7,F8:F9)</f>
        <v>116.9</v>
      </c>
      <c r="G7" s="35">
        <f t="shared" si="0"/>
        <v>137.70000000000002</v>
      </c>
      <c r="H7" s="35">
        <f t="shared" si="0"/>
        <v>157.9</v>
      </c>
      <c r="I7" s="35">
        <f t="shared" si="0"/>
        <v>178</v>
      </c>
      <c r="J7" s="35">
        <f t="shared" si="0"/>
        <v>198.5</v>
      </c>
      <c r="K7" s="35">
        <f t="shared" si="0"/>
        <v>218.6</v>
      </c>
      <c r="M7" s="35">
        <f>SUM(K7,L8:L9)</f>
        <v>238.7</v>
      </c>
      <c r="N7" s="29"/>
      <c r="O7" s="29"/>
      <c r="P7" s="29"/>
      <c r="Q7" s="29"/>
      <c r="R7" s="29"/>
      <c r="S7" s="33"/>
      <c r="T7" s="38"/>
      <c r="V7" s="33"/>
      <c r="W7" s="29"/>
      <c r="X7" s="29"/>
      <c r="Y7" s="29"/>
      <c r="Z7" s="29"/>
      <c r="AA7" s="38"/>
      <c r="AC7" s="29"/>
      <c r="AD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6" x14ac:dyDescent="0.2">
      <c r="A8" s="29"/>
      <c r="B8" s="36" t="s">
        <v>48</v>
      </c>
      <c r="C8" s="29"/>
      <c r="D8" s="30">
        <v>9</v>
      </c>
      <c r="E8" s="30">
        <v>9.1999999999999993</v>
      </c>
      <c r="F8" s="30">
        <v>9.8000000000000007</v>
      </c>
      <c r="G8" s="30">
        <v>10.4</v>
      </c>
      <c r="H8" s="30">
        <v>10.199999999999999</v>
      </c>
      <c r="I8" s="30">
        <v>9.6999999999999993</v>
      </c>
      <c r="J8" s="30">
        <v>10.5</v>
      </c>
      <c r="K8" s="30">
        <v>10.199999999999999</v>
      </c>
      <c r="L8" s="30">
        <v>10.199999999999999</v>
      </c>
      <c r="M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6" x14ac:dyDescent="0.2">
      <c r="A9" s="29"/>
      <c r="B9" s="29"/>
      <c r="C9" s="29"/>
      <c r="D9" s="30">
        <v>10.1</v>
      </c>
      <c r="E9" s="30">
        <v>10.199999999999999</v>
      </c>
      <c r="F9" s="30">
        <v>10.5</v>
      </c>
      <c r="G9" s="30">
        <v>10.4</v>
      </c>
      <c r="H9" s="30">
        <v>10</v>
      </c>
      <c r="I9" s="30">
        <v>10.4</v>
      </c>
      <c r="J9" s="30">
        <v>10</v>
      </c>
      <c r="K9" s="30">
        <v>9.9</v>
      </c>
      <c r="L9" s="30">
        <v>9.9</v>
      </c>
      <c r="M9" s="29"/>
      <c r="N9" s="29"/>
      <c r="O9" s="29"/>
      <c r="P9" s="29"/>
      <c r="Q9" s="29"/>
      <c r="R9" s="29"/>
      <c r="S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16" x14ac:dyDescent="0.2">
      <c r="A10" s="29"/>
      <c r="B10" s="29"/>
      <c r="C10" s="29"/>
      <c r="D10" s="30">
        <v>9.8000000000000007</v>
      </c>
      <c r="E10" s="30">
        <v>10.8</v>
      </c>
      <c r="F10" s="30"/>
      <c r="G10" s="30"/>
      <c r="H10" s="30"/>
      <c r="I10" s="30"/>
      <c r="J10" s="30"/>
      <c r="K10" s="30"/>
      <c r="L10" s="30"/>
      <c r="M10" s="29"/>
      <c r="N10" s="29"/>
      <c r="O10" s="29"/>
      <c r="P10" s="29"/>
      <c r="Q10" s="29"/>
      <c r="R10" s="29"/>
      <c r="S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6" x14ac:dyDescent="0.2">
      <c r="A11" s="29"/>
      <c r="B11" s="29"/>
      <c r="C11" s="29"/>
      <c r="D11" s="30">
        <v>8.6999999999999993</v>
      </c>
      <c r="E11" s="30">
        <v>9.4</v>
      </c>
      <c r="F11" s="30"/>
      <c r="G11" s="30"/>
      <c r="H11" s="30"/>
      <c r="I11" s="30"/>
      <c r="J11" s="30"/>
      <c r="K11" s="30"/>
      <c r="L11" s="30"/>
      <c r="M11" s="29"/>
      <c r="N11" s="29"/>
      <c r="O11" s="29"/>
      <c r="P11" s="29"/>
      <c r="Q11" s="29"/>
      <c r="R11" s="29"/>
      <c r="S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6" x14ac:dyDescent="0.2">
      <c r="A12" s="29"/>
      <c r="B12" s="29"/>
      <c r="C12" s="29"/>
      <c r="D12" s="30">
        <v>9.3000000000000007</v>
      </c>
      <c r="E12" s="30">
        <v>10.1</v>
      </c>
      <c r="F12" s="30"/>
      <c r="G12" s="30"/>
      <c r="H12" s="30"/>
      <c r="I12" s="30"/>
      <c r="J12" s="30"/>
      <c r="K12" s="30"/>
      <c r="L12" s="30"/>
      <c r="M12" s="29"/>
      <c r="N12" s="29"/>
      <c r="O12" s="29"/>
      <c r="P12" s="29"/>
      <c r="Q12" s="29"/>
      <c r="R12" s="29"/>
      <c r="S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6" x14ac:dyDescent="0.2">
      <c r="A13" s="37" t="s">
        <v>14</v>
      </c>
      <c r="B13" s="29" t="s">
        <v>53</v>
      </c>
      <c r="C13" s="29" t="s">
        <v>17</v>
      </c>
      <c r="D13" s="34">
        <f>SUM(D14:D18)</f>
        <v>46.6</v>
      </c>
      <c r="E13" s="34">
        <f>SUM(D13,E14:E18)</f>
        <v>97.3</v>
      </c>
      <c r="F13" s="34">
        <f t="shared" ref="F13:K13" si="1">SUM(E13,F14:F15)</f>
        <v>116.2</v>
      </c>
      <c r="G13" s="34">
        <f t="shared" si="1"/>
        <v>137.1</v>
      </c>
      <c r="H13" s="34">
        <f t="shared" si="1"/>
        <v>154.19999999999999</v>
      </c>
      <c r="I13" s="34">
        <f t="shared" si="1"/>
        <v>174.7</v>
      </c>
      <c r="J13" s="34">
        <f t="shared" si="1"/>
        <v>194.6</v>
      </c>
      <c r="K13" s="34">
        <f t="shared" si="1"/>
        <v>214.1</v>
      </c>
      <c r="M13" s="34">
        <f>SUM(K13,L14:L15)</f>
        <v>234.7</v>
      </c>
      <c r="N13" s="2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29"/>
      <c r="AJ13" s="29"/>
      <c r="AK13" s="29"/>
      <c r="AL13" s="29"/>
      <c r="AM13" s="33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6" x14ac:dyDescent="0.2">
      <c r="A14" s="29"/>
      <c r="B14" s="36" t="s">
        <v>54</v>
      </c>
      <c r="C14" s="29"/>
      <c r="D14" s="32">
        <v>9.3000000000000007</v>
      </c>
      <c r="E14" s="32">
        <v>10.9</v>
      </c>
      <c r="F14" s="30">
        <v>8.9</v>
      </c>
      <c r="G14" s="30">
        <v>10.7</v>
      </c>
      <c r="H14" s="30">
        <v>8.9</v>
      </c>
      <c r="I14" s="30">
        <v>10.7</v>
      </c>
      <c r="J14" s="30">
        <v>9.5</v>
      </c>
      <c r="K14" s="30">
        <v>9.9</v>
      </c>
      <c r="L14" s="30">
        <v>10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6" x14ac:dyDescent="0.2">
      <c r="A15" s="29"/>
      <c r="B15" s="29"/>
      <c r="C15" s="29"/>
      <c r="D15" s="32">
        <v>8.6999999999999993</v>
      </c>
      <c r="E15" s="32">
        <v>8.6</v>
      </c>
      <c r="F15" s="30">
        <v>10</v>
      </c>
      <c r="G15" s="30">
        <v>10.199999999999999</v>
      </c>
      <c r="H15" s="30">
        <v>8.1999999999999993</v>
      </c>
      <c r="I15" s="30">
        <v>9.8000000000000007</v>
      </c>
      <c r="J15" s="30">
        <v>10.4</v>
      </c>
      <c r="K15" s="30">
        <v>9.6</v>
      </c>
      <c r="L15" s="30">
        <v>10.6</v>
      </c>
      <c r="M15" s="29"/>
      <c r="N15" s="2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6" x14ac:dyDescent="0.2">
      <c r="A16" s="29"/>
      <c r="B16" s="29"/>
      <c r="C16" s="29"/>
      <c r="D16" s="32">
        <v>10.199999999999999</v>
      </c>
      <c r="E16" s="32">
        <v>10.5</v>
      </c>
      <c r="F16" s="29"/>
      <c r="G16" s="29"/>
      <c r="H16" s="29"/>
      <c r="I16" s="29"/>
      <c r="J16" s="29"/>
      <c r="K16" s="29"/>
      <c r="L16" s="29"/>
      <c r="M16" s="29"/>
      <c r="N16" s="2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6" x14ac:dyDescent="0.2">
      <c r="A17" s="29"/>
      <c r="B17" s="29"/>
      <c r="C17" s="29"/>
      <c r="D17" s="32">
        <v>8.3000000000000007</v>
      </c>
      <c r="E17" s="32">
        <v>10.5</v>
      </c>
      <c r="F17" s="29"/>
      <c r="G17" s="29"/>
      <c r="H17" s="29"/>
      <c r="I17" s="29"/>
      <c r="J17" s="29"/>
      <c r="K17" s="29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6" x14ac:dyDescent="0.2">
      <c r="A18" s="29"/>
      <c r="B18" s="29"/>
      <c r="C18" s="29"/>
      <c r="D18" s="32">
        <v>10.1</v>
      </c>
      <c r="E18" s="32">
        <v>10.199999999999999</v>
      </c>
      <c r="F18" s="29"/>
      <c r="G18" s="29"/>
      <c r="H18" s="29"/>
      <c r="I18" s="29"/>
      <c r="J18" s="29"/>
      <c r="K18" s="29"/>
      <c r="L18" s="29"/>
      <c r="M18" s="29"/>
      <c r="N18" s="29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6" x14ac:dyDescent="0.2">
      <c r="A19" s="37" t="s">
        <v>18</v>
      </c>
      <c r="B19" s="29" t="s">
        <v>49</v>
      </c>
      <c r="C19" s="29" t="s">
        <v>17</v>
      </c>
      <c r="D19" s="34">
        <f>SUM(D20:D24)</f>
        <v>48.7</v>
      </c>
      <c r="E19" s="34">
        <f>SUM(D19,E20:E24)</f>
        <v>98.100000000000009</v>
      </c>
      <c r="F19" s="34">
        <f>SUM(E19,F20:F21)</f>
        <v>118.3</v>
      </c>
      <c r="G19" s="35">
        <f>SUM(F19,G20:G21)</f>
        <v>138.79999999999998</v>
      </c>
      <c r="H19" s="35">
        <f>SUM(G19,H20:H21)</f>
        <v>157.1</v>
      </c>
      <c r="I19" s="35">
        <f>SUM(H19,I20:I21)</f>
        <v>176.8</v>
      </c>
      <c r="J19" s="35">
        <f>SUM(I19,J20:J21)</f>
        <v>194.10000000000002</v>
      </c>
      <c r="L19" s="34"/>
      <c r="M19" s="35">
        <f>SUM(J19,K20:K21)</f>
        <v>213.9</v>
      </c>
      <c r="N19" s="29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9"/>
      <c r="AL19" s="29"/>
      <c r="AM19" s="33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16" x14ac:dyDescent="0.2">
      <c r="A20" s="29"/>
      <c r="B20" s="36" t="s">
        <v>50</v>
      </c>
      <c r="C20" s="29"/>
      <c r="D20" s="32">
        <v>10.3</v>
      </c>
      <c r="E20" s="30">
        <v>10</v>
      </c>
      <c r="F20" s="32">
        <v>9.6</v>
      </c>
      <c r="G20" s="32">
        <v>9.9</v>
      </c>
      <c r="H20" s="32">
        <v>9.9</v>
      </c>
      <c r="I20" s="32">
        <v>9.4</v>
      </c>
      <c r="J20" s="32">
        <v>8.9</v>
      </c>
      <c r="K20" s="29">
        <v>10.199999999999999</v>
      </c>
      <c r="M20" s="29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16" x14ac:dyDescent="0.2">
      <c r="A21" s="29"/>
      <c r="B21" s="29"/>
      <c r="C21" s="29"/>
      <c r="D21" s="32">
        <v>10.1</v>
      </c>
      <c r="E21" s="30">
        <v>9.3000000000000007</v>
      </c>
      <c r="F21" s="32">
        <v>10.6</v>
      </c>
      <c r="G21" s="32">
        <v>10.6</v>
      </c>
      <c r="H21" s="32">
        <v>8.4</v>
      </c>
      <c r="I21" s="32">
        <v>10.3</v>
      </c>
      <c r="J21" s="32">
        <v>8.4</v>
      </c>
      <c r="K21" s="29">
        <v>9.6</v>
      </c>
      <c r="M21" s="29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16" x14ac:dyDescent="0.2">
      <c r="A22" s="29"/>
      <c r="B22" s="29"/>
      <c r="C22" s="29"/>
      <c r="D22" s="32">
        <v>10.1</v>
      </c>
      <c r="E22" s="30">
        <v>10</v>
      </c>
      <c r="F22" s="29"/>
      <c r="G22" s="29"/>
      <c r="H22" s="29"/>
      <c r="I22" s="29"/>
      <c r="J22" s="29"/>
      <c r="K22" s="29"/>
      <c r="L22" s="29"/>
      <c r="M22" s="29"/>
      <c r="N22" s="29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6" x14ac:dyDescent="0.2">
      <c r="A23" s="29"/>
      <c r="B23" s="29"/>
      <c r="C23" s="29"/>
      <c r="D23" s="30">
        <v>9</v>
      </c>
      <c r="E23" s="32">
        <v>10.199999999999999</v>
      </c>
      <c r="F23" s="29"/>
      <c r="G23" s="29"/>
      <c r="H23" s="29"/>
      <c r="I23" s="29"/>
      <c r="J23" s="29"/>
      <c r="K23" s="29"/>
      <c r="L23" s="29"/>
      <c r="M23" s="29"/>
      <c r="N23" s="29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6" x14ac:dyDescent="0.2">
      <c r="A24" s="29"/>
      <c r="B24" s="29"/>
      <c r="C24" s="29"/>
      <c r="D24" s="32">
        <v>9.1999999999999993</v>
      </c>
      <c r="E24" s="32">
        <v>9.9</v>
      </c>
      <c r="F24" s="29"/>
      <c r="G24" s="29"/>
      <c r="H24" s="29"/>
      <c r="I24" s="29"/>
      <c r="J24" s="29"/>
      <c r="K24" s="29"/>
      <c r="L24" s="29"/>
      <c r="M24" s="29"/>
      <c r="N24" s="29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6" x14ac:dyDescent="0.2">
      <c r="A25" s="31" t="s">
        <v>22</v>
      </c>
      <c r="B25" s="29" t="s">
        <v>51</v>
      </c>
      <c r="C25" s="29" t="s">
        <v>17</v>
      </c>
      <c r="D25" s="34">
        <f>SUM(D26:D30)</f>
        <v>48.100000000000009</v>
      </c>
      <c r="E25" s="34">
        <f>SUM(D25,E26:E30)</f>
        <v>97.4</v>
      </c>
      <c r="F25" s="34">
        <f>SUM(E25,F26,F27)</f>
        <v>117.5</v>
      </c>
      <c r="G25" s="34">
        <f>SUM(F25,G26:G27)</f>
        <v>136.1</v>
      </c>
      <c r="H25" s="34">
        <f>SUM(G25,H26:H27)</f>
        <v>154.39999999999998</v>
      </c>
      <c r="I25" s="34">
        <f>SUM(H25,I26:I27)</f>
        <v>173.09999999999997</v>
      </c>
      <c r="K25" s="34"/>
      <c r="L25" s="34"/>
      <c r="M25" s="35">
        <f>SUM(I25,J26:J27)</f>
        <v>191.49999999999997</v>
      </c>
      <c r="N25" s="29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16" x14ac:dyDescent="0.2">
      <c r="A26" s="29"/>
      <c r="B26" s="36" t="s">
        <v>171</v>
      </c>
      <c r="C26" s="29"/>
      <c r="D26" s="32">
        <v>9.8000000000000007</v>
      </c>
      <c r="E26" s="32">
        <v>9.3000000000000007</v>
      </c>
      <c r="F26" s="30">
        <v>10</v>
      </c>
      <c r="G26" s="30">
        <v>9.9</v>
      </c>
      <c r="H26" s="30">
        <v>10.199999999999999</v>
      </c>
      <c r="I26" s="30">
        <v>9.1</v>
      </c>
      <c r="J26" s="30">
        <v>8.6</v>
      </c>
      <c r="K26" s="30"/>
      <c r="M26" s="29"/>
      <c r="N26" s="29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6" x14ac:dyDescent="0.2">
      <c r="A27" s="29"/>
      <c r="B27" s="29"/>
      <c r="C27" s="29"/>
      <c r="D27" s="32">
        <v>8.9</v>
      </c>
      <c r="E27" s="32">
        <v>10.1</v>
      </c>
      <c r="F27" s="30">
        <v>10.1</v>
      </c>
      <c r="G27" s="30">
        <v>8.6999999999999993</v>
      </c>
      <c r="H27" s="30">
        <v>8.1</v>
      </c>
      <c r="I27" s="30">
        <v>9.6</v>
      </c>
      <c r="J27" s="30">
        <v>9.8000000000000007</v>
      </c>
      <c r="K27" s="30"/>
      <c r="M27" s="29"/>
      <c r="N27" s="2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6" x14ac:dyDescent="0.2">
      <c r="A28" s="29"/>
      <c r="B28" s="29"/>
      <c r="C28" s="29"/>
      <c r="D28" s="32">
        <v>9.6</v>
      </c>
      <c r="E28" s="32">
        <v>10.4</v>
      </c>
      <c r="F28" s="29"/>
      <c r="G28" s="29"/>
      <c r="H28" s="29"/>
      <c r="I28" s="29"/>
      <c r="J28" s="29"/>
      <c r="K28" s="29"/>
      <c r="L28" s="29"/>
      <c r="M28" s="29"/>
      <c r="N28" s="29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6" x14ac:dyDescent="0.2">
      <c r="A29" s="29"/>
      <c r="B29" s="29"/>
      <c r="C29" s="29"/>
      <c r="D29" s="32">
        <v>9.3000000000000007</v>
      </c>
      <c r="E29" s="30">
        <v>10.5</v>
      </c>
      <c r="F29" s="29"/>
      <c r="G29" s="29"/>
      <c r="H29" s="29"/>
      <c r="I29" s="29"/>
      <c r="J29" s="29"/>
      <c r="K29" s="29"/>
      <c r="L29" s="29"/>
      <c r="M29" s="29"/>
      <c r="N29" s="29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6" x14ac:dyDescent="0.2">
      <c r="A30" s="29"/>
      <c r="B30" s="29"/>
      <c r="C30" s="29"/>
      <c r="D30" s="32">
        <v>10.5</v>
      </c>
      <c r="E30" s="30">
        <v>9</v>
      </c>
      <c r="F30" s="29"/>
      <c r="G30" s="29"/>
      <c r="H30" s="29"/>
      <c r="I30" s="29"/>
      <c r="J30" s="29"/>
      <c r="K30" s="29"/>
      <c r="L30" s="29"/>
      <c r="M30" s="29"/>
      <c r="N30" s="2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6" x14ac:dyDescent="0.2">
      <c r="A31" s="31" t="s">
        <v>25</v>
      </c>
      <c r="B31" s="29" t="s">
        <v>55</v>
      </c>
      <c r="C31" s="29" t="s">
        <v>57</v>
      </c>
      <c r="D31" s="34">
        <f>SUM(D32:D36)</f>
        <v>49.3</v>
      </c>
      <c r="E31" s="35">
        <f>SUM(D31,E32:E36)</f>
        <v>95.999999999999986</v>
      </c>
      <c r="F31" s="35">
        <f>SUM(E31,F32,F33)</f>
        <v>114.99999999999999</v>
      </c>
      <c r="G31" s="35">
        <f>SUM(F31,G32,G33)</f>
        <v>133</v>
      </c>
      <c r="H31" s="35">
        <f>SUM(G31,H32,H33)</f>
        <v>151.29999999999998</v>
      </c>
      <c r="J31" s="34"/>
      <c r="K31" s="34"/>
      <c r="L31" s="34"/>
      <c r="M31" s="35">
        <f>SUM(H31,I32,I33)</f>
        <v>170.89999999999998</v>
      </c>
      <c r="N31" s="29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6" x14ac:dyDescent="0.2">
      <c r="A32" s="29"/>
      <c r="B32" s="36" t="s">
        <v>170</v>
      </c>
      <c r="C32" s="29"/>
      <c r="D32" s="30">
        <v>9.5</v>
      </c>
      <c r="E32" s="30">
        <v>8</v>
      </c>
      <c r="F32" s="30">
        <v>9.1</v>
      </c>
      <c r="G32" s="30">
        <v>8</v>
      </c>
      <c r="H32" s="30">
        <v>9.1999999999999993</v>
      </c>
      <c r="I32" s="32">
        <v>10.1</v>
      </c>
      <c r="L32" s="31"/>
      <c r="M32" s="29"/>
      <c r="N32" s="29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6" x14ac:dyDescent="0.2">
      <c r="A33" s="29"/>
      <c r="B33" s="29"/>
      <c r="C33" s="29"/>
      <c r="D33" s="30">
        <v>10.3</v>
      </c>
      <c r="E33" s="30">
        <v>10.6</v>
      </c>
      <c r="F33" s="30">
        <v>9.9</v>
      </c>
      <c r="G33" s="30">
        <v>10</v>
      </c>
      <c r="H33" s="30">
        <v>9.1</v>
      </c>
      <c r="I33" s="32">
        <v>9.5</v>
      </c>
      <c r="L33" s="31"/>
      <c r="M33" s="29"/>
      <c r="N33" s="29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6" x14ac:dyDescent="0.2">
      <c r="A34" s="29"/>
      <c r="B34" s="29"/>
      <c r="C34" s="29"/>
      <c r="D34" s="30">
        <v>10.5</v>
      </c>
      <c r="E34" s="30">
        <v>9.1</v>
      </c>
      <c r="F34" s="30"/>
      <c r="G34" s="29"/>
      <c r="H34" s="29"/>
      <c r="I34" s="29"/>
      <c r="J34" s="29"/>
      <c r="K34" s="29"/>
      <c r="L34" s="29"/>
      <c r="M34" s="29"/>
      <c r="N34" s="29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6" x14ac:dyDescent="0.2">
      <c r="A35" s="29"/>
      <c r="B35" s="29"/>
      <c r="C35" s="29"/>
      <c r="D35" s="30">
        <v>9.6999999999999993</v>
      </c>
      <c r="E35" s="30">
        <v>9</v>
      </c>
      <c r="F35" s="30"/>
      <c r="G35" s="29"/>
      <c r="H35" s="29"/>
      <c r="I35" s="29"/>
      <c r="J35" s="29"/>
      <c r="K35" s="29"/>
      <c r="L35" s="29"/>
      <c r="M35" s="29"/>
      <c r="N35" s="29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16" x14ac:dyDescent="0.2">
      <c r="A36" s="29"/>
      <c r="B36" s="29"/>
      <c r="C36" s="29"/>
      <c r="D36" s="30">
        <v>9.3000000000000007</v>
      </c>
      <c r="E36" s="30">
        <v>10</v>
      </c>
      <c r="F36" s="30"/>
      <c r="G36" s="29"/>
      <c r="H36" s="29"/>
      <c r="I36" s="29"/>
      <c r="J36" s="29"/>
      <c r="K36" s="29"/>
      <c r="L36" s="29"/>
      <c r="M36" s="29"/>
      <c r="N36" s="29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16" x14ac:dyDescent="0.2">
      <c r="A37" s="31" t="s">
        <v>28</v>
      </c>
      <c r="B37" s="29" t="s">
        <v>63</v>
      </c>
      <c r="C37" s="29" t="s">
        <v>17</v>
      </c>
      <c r="D37" s="35">
        <f>SUM(D38:D42)</f>
        <v>47</v>
      </c>
      <c r="E37" s="35">
        <f>SUM(D37,E38:E42)</f>
        <v>97.2</v>
      </c>
      <c r="F37" s="35">
        <f>SUM(E37,F38:F39)</f>
        <v>114.80000000000001</v>
      </c>
      <c r="G37" s="35">
        <f>SUM(F37,G38:G39)</f>
        <v>131.80000000000001</v>
      </c>
      <c r="I37" s="34"/>
      <c r="J37" s="34"/>
      <c r="K37" s="34"/>
      <c r="L37" s="34"/>
      <c r="M37" s="34">
        <f>SUM(G37,H38:H39)</f>
        <v>148.80000000000001</v>
      </c>
      <c r="N37" s="29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16" x14ac:dyDescent="0.2">
      <c r="A38" s="29"/>
      <c r="B38" s="29" t="s">
        <v>64</v>
      </c>
      <c r="C38" s="29"/>
      <c r="D38" s="30">
        <v>9.9</v>
      </c>
      <c r="E38" s="30">
        <v>10.1</v>
      </c>
      <c r="F38" s="32">
        <v>8.1999999999999993</v>
      </c>
      <c r="G38" s="32">
        <v>7.3</v>
      </c>
      <c r="H38" s="32">
        <v>9.5</v>
      </c>
      <c r="K38" s="31"/>
      <c r="L38" s="31"/>
      <c r="M38" s="29"/>
      <c r="N38" s="29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16" x14ac:dyDescent="0.2">
      <c r="A39" s="29"/>
      <c r="B39" s="29"/>
      <c r="C39" s="29"/>
      <c r="D39" s="30">
        <v>7.3</v>
      </c>
      <c r="E39" s="30">
        <v>10.4</v>
      </c>
      <c r="F39" s="32">
        <v>9.4</v>
      </c>
      <c r="G39" s="32">
        <v>9.6999999999999993</v>
      </c>
      <c r="H39" s="32">
        <v>7.5</v>
      </c>
      <c r="K39" s="31"/>
      <c r="L39" s="31"/>
      <c r="M39" s="29"/>
      <c r="N39" s="29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6" x14ac:dyDescent="0.2">
      <c r="A40" s="29"/>
      <c r="B40" s="29"/>
      <c r="C40" s="29"/>
      <c r="D40" s="30">
        <v>9.6</v>
      </c>
      <c r="E40" s="30">
        <v>10.3</v>
      </c>
      <c r="F40" s="29"/>
      <c r="G40" s="29"/>
      <c r="H40" s="29"/>
      <c r="I40" s="29"/>
      <c r="J40" s="29"/>
      <c r="K40" s="29"/>
      <c r="L40" s="29"/>
      <c r="M40" s="29"/>
      <c r="N40" s="29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6" x14ac:dyDescent="0.2">
      <c r="A41" s="29"/>
      <c r="B41" s="29"/>
      <c r="C41" s="29"/>
      <c r="D41" s="30">
        <v>10.9</v>
      </c>
      <c r="E41" s="30">
        <v>8.9</v>
      </c>
      <c r="F41" s="29"/>
      <c r="G41" s="29"/>
      <c r="H41" s="29"/>
      <c r="I41" s="29"/>
      <c r="J41" s="29"/>
      <c r="K41" s="29"/>
      <c r="L41" s="29"/>
      <c r="M41" s="29"/>
      <c r="N41" s="29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6" x14ac:dyDescent="0.2">
      <c r="A42" s="29"/>
      <c r="B42" s="29"/>
      <c r="C42" s="29"/>
      <c r="D42" s="30">
        <v>9.3000000000000007</v>
      </c>
      <c r="E42" s="30">
        <v>10.5</v>
      </c>
      <c r="F42" s="29"/>
      <c r="G42" s="29"/>
      <c r="H42" s="29"/>
      <c r="I42" s="29"/>
      <c r="J42" s="29"/>
      <c r="K42" s="29"/>
      <c r="L42" s="29"/>
      <c r="M42" s="29"/>
      <c r="N42" s="2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6" x14ac:dyDescent="0.2">
      <c r="A43" s="31" t="s">
        <v>31</v>
      </c>
      <c r="B43" s="29" t="s">
        <v>58</v>
      </c>
      <c r="C43" s="29" t="s">
        <v>60</v>
      </c>
      <c r="D43" s="34">
        <f>SUM(D44:D48)</f>
        <v>42.3</v>
      </c>
      <c r="E43" s="34">
        <f>SUM(D43,E44:E48)</f>
        <v>87.2</v>
      </c>
      <c r="F43" s="34">
        <f>SUM(E43,F44,F45)</f>
        <v>102.6</v>
      </c>
      <c r="H43" s="34"/>
      <c r="I43" s="34"/>
      <c r="J43" s="34"/>
      <c r="K43" s="34"/>
      <c r="L43" s="34"/>
      <c r="M43" s="34">
        <f>SUM(F43,G44,G45)</f>
        <v>122.69999999999999</v>
      </c>
      <c r="N43" s="29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16" x14ac:dyDescent="0.2">
      <c r="A44" s="29"/>
      <c r="B44" s="29" t="s">
        <v>59</v>
      </c>
      <c r="C44" s="29"/>
      <c r="D44" s="30">
        <v>9.1999999999999993</v>
      </c>
      <c r="E44" s="30">
        <v>8.6999999999999993</v>
      </c>
      <c r="F44" s="32">
        <v>7.3</v>
      </c>
      <c r="G44" s="32">
        <v>10.3</v>
      </c>
      <c r="J44" s="31"/>
      <c r="K44" s="31"/>
      <c r="L44" s="31"/>
      <c r="M44" s="29"/>
      <c r="N44" s="29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16" x14ac:dyDescent="0.2">
      <c r="A45" s="29"/>
      <c r="B45" s="29"/>
      <c r="C45" s="29"/>
      <c r="D45" s="30">
        <v>7.1</v>
      </c>
      <c r="E45" s="30">
        <v>10.199999999999999</v>
      </c>
      <c r="F45" s="32">
        <v>8.1</v>
      </c>
      <c r="G45" s="32">
        <v>9.8000000000000007</v>
      </c>
      <c r="J45" s="31"/>
      <c r="K45" s="31"/>
      <c r="L45" s="31"/>
      <c r="M45" s="29"/>
      <c r="N45" s="29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16" x14ac:dyDescent="0.2">
      <c r="A46" s="29"/>
      <c r="B46" s="29"/>
      <c r="C46" s="29"/>
      <c r="D46" s="30">
        <v>8.5</v>
      </c>
      <c r="E46" s="30">
        <v>9.5</v>
      </c>
      <c r="F46" s="29"/>
      <c r="G46" s="29"/>
      <c r="H46" s="29"/>
      <c r="I46" s="29"/>
      <c r="J46" s="29"/>
      <c r="K46" s="29"/>
      <c r="L46" s="29"/>
      <c r="M46" s="29"/>
      <c r="N46" s="2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6" x14ac:dyDescent="0.2">
      <c r="A47" s="29"/>
      <c r="B47" s="29"/>
      <c r="C47" s="29"/>
      <c r="D47" s="30">
        <v>8.5</v>
      </c>
      <c r="E47" s="30">
        <v>7.7</v>
      </c>
      <c r="F47" s="29"/>
      <c r="G47" s="29"/>
      <c r="H47" s="29"/>
      <c r="I47" s="29"/>
      <c r="J47" s="29"/>
      <c r="K47" s="29"/>
      <c r="L47" s="29"/>
      <c r="M47" s="29"/>
      <c r="N47" s="2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6" x14ac:dyDescent="0.2">
      <c r="A48" s="29"/>
      <c r="B48" s="29"/>
      <c r="C48" s="29"/>
      <c r="D48" s="30">
        <v>9</v>
      </c>
      <c r="E48" s="30">
        <v>8.8000000000000007</v>
      </c>
      <c r="F48" s="29"/>
      <c r="G48" s="29"/>
      <c r="H48" s="29"/>
      <c r="I48" s="29"/>
      <c r="J48" s="29"/>
      <c r="K48" s="29"/>
      <c r="L48" s="29"/>
      <c r="M48" s="29"/>
      <c r="N48" s="2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6" x14ac:dyDescent="0.2">
      <c r="A49" s="31" t="s">
        <v>34</v>
      </c>
      <c r="B49" s="29" t="s">
        <v>61</v>
      </c>
      <c r="C49" s="29" t="s">
        <v>13</v>
      </c>
      <c r="D49" s="34">
        <f>SUM(D50:D54)</f>
        <v>36.4</v>
      </c>
      <c r="E49" s="35">
        <f>SUM(D49,E50:E54)</f>
        <v>86</v>
      </c>
      <c r="G49" s="34"/>
      <c r="H49" s="34"/>
      <c r="I49" s="34"/>
      <c r="J49" s="34"/>
      <c r="K49" s="34"/>
      <c r="L49" s="34"/>
      <c r="M49" s="34">
        <f>SUM(E49,F50:F51)</f>
        <v>102.60000000000001</v>
      </c>
      <c r="N49" s="29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6" x14ac:dyDescent="0.2">
      <c r="A50" s="29"/>
      <c r="B50" s="29" t="s">
        <v>62</v>
      </c>
      <c r="C50" s="29"/>
      <c r="D50" s="30">
        <v>10.4</v>
      </c>
      <c r="E50" s="30">
        <v>9.6</v>
      </c>
      <c r="F50" s="32">
        <v>9.4</v>
      </c>
      <c r="I50" s="31"/>
      <c r="J50" s="31"/>
      <c r="K50" s="31"/>
      <c r="L50" s="3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6" x14ac:dyDescent="0.2">
      <c r="A51" s="29"/>
      <c r="B51" s="29"/>
      <c r="C51" s="29"/>
      <c r="D51" s="30">
        <v>10.199999999999999</v>
      </c>
      <c r="E51" s="30">
        <v>9.9</v>
      </c>
      <c r="F51" s="32">
        <v>7.2</v>
      </c>
      <c r="I51" s="31"/>
      <c r="J51" s="31"/>
      <c r="K51" s="31"/>
      <c r="L51" s="3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6" x14ac:dyDescent="0.2">
      <c r="A52" s="29"/>
      <c r="B52" s="29"/>
      <c r="C52" s="29"/>
      <c r="D52" s="30">
        <v>7.7</v>
      </c>
      <c r="E52" s="30">
        <v>10.5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6" x14ac:dyDescent="0.2">
      <c r="A53" s="29"/>
      <c r="B53" s="29"/>
      <c r="C53" s="29"/>
      <c r="D53" s="30">
        <v>8.1</v>
      </c>
      <c r="E53" s="30">
        <v>9.6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ht="16" x14ac:dyDescent="0.2">
      <c r="A54" s="29"/>
      <c r="B54" s="29"/>
      <c r="C54" s="29"/>
      <c r="D54" s="30">
        <v>0</v>
      </c>
      <c r="E54" s="30">
        <v>10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ht="16" x14ac:dyDescent="0.2">
      <c r="A55" s="29" t="s">
        <v>169</v>
      </c>
      <c r="B55" s="29"/>
      <c r="C55" s="29" t="s">
        <v>168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6" x14ac:dyDescent="0.2">
      <c r="A56" s="29"/>
      <c r="C56" s="29" t="s">
        <v>167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6" x14ac:dyDescent="0.2">
      <c r="A57" s="29"/>
      <c r="B57" s="29"/>
      <c r="C57" s="29" t="s">
        <v>166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ht="16" x14ac:dyDescent="0.2">
      <c r="A58" s="29"/>
      <c r="B58" s="29"/>
      <c r="C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ht="16" x14ac:dyDescent="0.2">
      <c r="A59" s="29"/>
      <c r="B59" s="29"/>
      <c r="C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ht="16" x14ac:dyDescent="0.2">
      <c r="A60" s="29"/>
      <c r="B60" s="29"/>
      <c r="C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ht="16" x14ac:dyDescent="0.2">
      <c r="A61" s="29"/>
      <c r="B61" s="29"/>
      <c r="C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ht="16" x14ac:dyDescent="0.2">
      <c r="A62" s="29"/>
      <c r="B62" s="29"/>
      <c r="C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ht="16" x14ac:dyDescent="0.2">
      <c r="A63" s="29"/>
      <c r="B63" s="29"/>
      <c r="C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ht="16" x14ac:dyDescent="0.2">
      <c r="A64" s="29"/>
      <c r="B64" s="29"/>
      <c r="C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6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ht="16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ht="16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6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ht="16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ht="16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6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6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6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6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6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6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ht="16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ht="16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6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ht="16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ht="16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ht="16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ht="16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ht="16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ht="16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ht="16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ht="16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ht="16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6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ht="16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ht="16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6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ht="16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ht="16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ht="16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ht="16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ht="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ht="16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ht="16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ht="16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ht="16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1:50" ht="16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1:50" ht="16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ht="16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1:50" ht="16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ht="16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</sheetData>
  <mergeCells count="1">
    <mergeCell ref="A1:M1"/>
  </mergeCells>
  <pageMargins left="0.75" right="0.75" top="1" bottom="1" header="0.5" footer="0.5"/>
  <pageSetup paperSize="9" scale="76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workbookViewId="0">
      <selection activeCell="I2" sqref="I2"/>
    </sheetView>
  </sheetViews>
  <sheetFormatPr baseColWidth="10" defaultColWidth="8.83203125" defaultRowHeight="13" x14ac:dyDescent="0.15"/>
  <cols>
    <col min="1" max="1" width="4.1640625" customWidth="1"/>
    <col min="2" max="2" width="13.33203125" customWidth="1"/>
    <col min="3" max="3" width="11.5" customWidth="1"/>
    <col min="4" max="4" width="5" customWidth="1"/>
    <col min="5" max="7" width="5.6640625" customWidth="1"/>
    <col min="8" max="8" width="6.1640625" customWidth="1"/>
    <col min="9" max="9" width="5.83203125" customWidth="1"/>
    <col min="10" max="11" width="5.83203125" bestFit="1" customWidth="1"/>
    <col min="12" max="12" width="4.83203125" bestFit="1" customWidth="1"/>
    <col min="13" max="13" width="6" customWidth="1"/>
    <col min="14" max="14" width="4" customWidth="1"/>
    <col min="15" max="19" width="4.83203125" bestFit="1" customWidth="1"/>
    <col min="20" max="20" width="5.5" bestFit="1" customWidth="1"/>
    <col min="21" max="23" width="4.83203125" bestFit="1" customWidth="1"/>
    <col min="24" max="24" width="4.6640625" customWidth="1"/>
    <col min="25" max="25" width="5.1640625" customWidth="1"/>
    <col min="26" max="26" width="5.6640625" customWidth="1"/>
    <col min="27" max="27" width="5.83203125" customWidth="1"/>
    <col min="28" max="28" width="4.33203125" bestFit="1" customWidth="1"/>
    <col min="29" max="29" width="4.83203125" bestFit="1" customWidth="1"/>
    <col min="30" max="30" width="4.33203125" bestFit="1" customWidth="1"/>
    <col min="31" max="31" width="6" customWidth="1"/>
    <col min="32" max="32" width="4.83203125" bestFit="1" customWidth="1"/>
    <col min="33" max="33" width="6" customWidth="1"/>
    <col min="34" max="34" width="4.83203125" bestFit="1" customWidth="1"/>
    <col min="35" max="35" width="6" customWidth="1"/>
    <col min="36" max="37" width="4.83203125" bestFit="1" customWidth="1"/>
    <col min="38" max="38" width="4.83203125" customWidth="1"/>
  </cols>
  <sheetData>
    <row r="1" spans="1:50" ht="20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1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6" x14ac:dyDescent="0.2">
      <c r="A2" s="29"/>
      <c r="B2" s="29"/>
      <c r="C2" s="29"/>
      <c r="D2" s="29"/>
      <c r="E2" s="29"/>
      <c r="F2" s="29"/>
      <c r="G2" s="29"/>
      <c r="H2" s="29"/>
      <c r="I2" s="2" t="s">
        <v>1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8" x14ac:dyDescent="0.2">
      <c r="A3" s="29"/>
      <c r="B3" s="40" t="s">
        <v>174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6" x14ac:dyDescent="0.2">
      <c r="A4" s="29"/>
      <c r="B4" s="36" t="s">
        <v>176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6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6" x14ac:dyDescent="0.2">
      <c r="A6" s="39" t="s">
        <v>3</v>
      </c>
      <c r="B6" s="39" t="s">
        <v>172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6" x14ac:dyDescent="0.2">
      <c r="A7" s="37" t="s">
        <v>10</v>
      </c>
      <c r="B7" s="29" t="s">
        <v>97</v>
      </c>
      <c r="C7" s="29" t="s">
        <v>17</v>
      </c>
      <c r="D7" s="35">
        <f>SUM(D8:D12)</f>
        <v>50.7</v>
      </c>
      <c r="E7" s="35">
        <f>SUM(D7,E8:E12)</f>
        <v>99.499999999999986</v>
      </c>
      <c r="F7" s="35">
        <f>SUM(E7,F8,F9)</f>
        <v>118.89999999999998</v>
      </c>
      <c r="G7" s="35">
        <f>SUM(F7,G8,G9)</f>
        <v>138.79999999999998</v>
      </c>
      <c r="H7" s="35">
        <f>SUM(G7,H8:H9)</f>
        <v>157.29999999999998</v>
      </c>
      <c r="I7" s="35">
        <f>SUM(H7,I8:I9)</f>
        <v>176.19999999999996</v>
      </c>
      <c r="J7" s="35">
        <f>SUM(I7,J8:J9)</f>
        <v>195.99999999999994</v>
      </c>
      <c r="K7" s="35">
        <f>SUM(J7,K8:K9)</f>
        <v>216.09999999999994</v>
      </c>
      <c r="M7" s="35">
        <f>SUM(K7,L8:L9)</f>
        <v>236.19999999999993</v>
      </c>
      <c r="N7" s="29"/>
      <c r="O7" s="29"/>
      <c r="P7" s="29"/>
      <c r="Q7" s="29"/>
      <c r="R7" s="29"/>
      <c r="S7" s="33"/>
      <c r="T7" s="38"/>
      <c r="V7" s="33"/>
      <c r="W7" s="29"/>
      <c r="X7" s="29"/>
      <c r="Y7" s="29"/>
      <c r="Z7" s="29"/>
      <c r="AA7" s="38"/>
      <c r="AC7" s="29"/>
      <c r="AD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6" x14ac:dyDescent="0.2">
      <c r="A8" s="29"/>
      <c r="B8" s="36" t="s">
        <v>98</v>
      </c>
      <c r="C8" s="29"/>
      <c r="D8" s="32">
        <v>9.9</v>
      </c>
      <c r="E8" s="30">
        <v>9.9</v>
      </c>
      <c r="F8" s="30">
        <v>10.3</v>
      </c>
      <c r="G8" s="30">
        <v>10</v>
      </c>
      <c r="H8" s="30">
        <v>8.9</v>
      </c>
      <c r="I8" s="30">
        <v>9.1999999999999993</v>
      </c>
      <c r="J8" s="30">
        <v>10.1</v>
      </c>
      <c r="K8" s="30">
        <v>10.4</v>
      </c>
      <c r="L8" s="30">
        <v>10.4</v>
      </c>
      <c r="M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6" x14ac:dyDescent="0.2">
      <c r="A9" s="29"/>
      <c r="B9" s="29"/>
      <c r="C9" s="29"/>
      <c r="D9" s="32">
        <v>10.6</v>
      </c>
      <c r="E9" s="30">
        <v>10.5</v>
      </c>
      <c r="F9" s="30">
        <v>9.1</v>
      </c>
      <c r="G9" s="30">
        <v>9.9</v>
      </c>
      <c r="H9" s="30">
        <v>9.6</v>
      </c>
      <c r="I9" s="30">
        <v>9.6999999999999993</v>
      </c>
      <c r="J9" s="30">
        <v>9.6999999999999993</v>
      </c>
      <c r="K9" s="30">
        <v>9.6999999999999993</v>
      </c>
      <c r="L9" s="30">
        <v>9.6999999999999993</v>
      </c>
      <c r="M9" s="29"/>
      <c r="N9" s="29"/>
      <c r="O9" s="29"/>
      <c r="P9" s="29"/>
      <c r="Q9" s="29"/>
      <c r="R9" s="29"/>
      <c r="S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16" x14ac:dyDescent="0.2">
      <c r="A10" s="29"/>
      <c r="B10" s="29"/>
      <c r="C10" s="29"/>
      <c r="D10" s="32">
        <v>10.4</v>
      </c>
      <c r="E10" s="30">
        <v>10.1</v>
      </c>
      <c r="G10" s="30"/>
      <c r="H10" s="30"/>
      <c r="I10" s="30"/>
      <c r="J10" s="30"/>
      <c r="K10" s="30"/>
      <c r="L10" s="30"/>
      <c r="M10" s="29"/>
      <c r="N10" s="29"/>
      <c r="O10" s="29"/>
      <c r="P10" s="29"/>
      <c r="Q10" s="29"/>
      <c r="R10" s="29"/>
      <c r="S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6" x14ac:dyDescent="0.2">
      <c r="A11" s="29"/>
      <c r="B11" s="29"/>
      <c r="C11" s="29"/>
      <c r="D11" s="30">
        <v>9.5</v>
      </c>
      <c r="E11" s="30">
        <v>9</v>
      </c>
      <c r="G11" s="30"/>
      <c r="H11" s="30"/>
      <c r="I11" s="30"/>
      <c r="J11" s="30"/>
      <c r="K11" s="30"/>
      <c r="L11" s="30"/>
      <c r="M11" s="29"/>
      <c r="N11" s="29"/>
      <c r="O11" s="29"/>
      <c r="P11" s="29"/>
      <c r="Q11" s="29"/>
      <c r="R11" s="29"/>
      <c r="S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6" x14ac:dyDescent="0.2">
      <c r="A12" s="29"/>
      <c r="B12" s="29"/>
      <c r="C12" s="29"/>
      <c r="D12" s="30">
        <v>10.3</v>
      </c>
      <c r="E12" s="30">
        <v>9.3000000000000007</v>
      </c>
      <c r="G12" s="30"/>
      <c r="H12" s="30"/>
      <c r="I12" s="30"/>
      <c r="J12" s="30"/>
      <c r="K12" s="30"/>
      <c r="L12" s="30"/>
      <c r="M12" s="29"/>
      <c r="N12" s="29"/>
      <c r="O12" s="29"/>
      <c r="P12" s="29"/>
      <c r="Q12" s="29"/>
      <c r="R12" s="29"/>
      <c r="S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6" x14ac:dyDescent="0.2">
      <c r="A13" s="37" t="s">
        <v>14</v>
      </c>
      <c r="B13" s="29" t="s">
        <v>105</v>
      </c>
      <c r="C13" s="29" t="s">
        <v>13</v>
      </c>
      <c r="D13" s="35">
        <f>SUM(D14:D18)</f>
        <v>50</v>
      </c>
      <c r="E13" s="34">
        <f>SUM(D13,E14:E18)</f>
        <v>99.8</v>
      </c>
      <c r="F13" s="34">
        <f t="shared" ref="F13:K13" si="0">SUM(E13,F14:F15)</f>
        <v>119.2</v>
      </c>
      <c r="G13" s="35">
        <f t="shared" si="0"/>
        <v>137</v>
      </c>
      <c r="H13" s="34">
        <f t="shared" si="0"/>
        <v>154.70000000000002</v>
      </c>
      <c r="I13" s="34">
        <f t="shared" si="0"/>
        <v>172.60000000000002</v>
      </c>
      <c r="J13" s="34">
        <f t="shared" si="0"/>
        <v>192.50000000000003</v>
      </c>
      <c r="K13" s="34">
        <f t="shared" si="0"/>
        <v>211.80000000000004</v>
      </c>
      <c r="M13" s="34">
        <f>SUM(K13,L14:L15)</f>
        <v>228.80000000000004</v>
      </c>
      <c r="N13" s="2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29"/>
      <c r="AJ13" s="29"/>
      <c r="AK13" s="29"/>
      <c r="AL13" s="29"/>
      <c r="AM13" s="33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6" x14ac:dyDescent="0.2">
      <c r="A14" s="29"/>
      <c r="B14" s="36" t="s">
        <v>106</v>
      </c>
      <c r="C14" s="29"/>
      <c r="D14" s="32">
        <v>10.3</v>
      </c>
      <c r="E14" s="32">
        <v>10.199999999999999</v>
      </c>
      <c r="F14" s="30">
        <v>9.6999999999999993</v>
      </c>
      <c r="G14" s="30">
        <v>9.1999999999999993</v>
      </c>
      <c r="H14" s="30">
        <v>9.3000000000000007</v>
      </c>
      <c r="I14" s="30">
        <v>9.5</v>
      </c>
      <c r="J14" s="30">
        <v>9.4</v>
      </c>
      <c r="K14" s="30">
        <v>9.5</v>
      </c>
      <c r="L14" s="30">
        <v>7.2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6" x14ac:dyDescent="0.2">
      <c r="A15" s="29"/>
      <c r="B15" s="29"/>
      <c r="C15" s="29"/>
      <c r="D15" s="30">
        <v>10</v>
      </c>
      <c r="E15" s="30">
        <v>10.5</v>
      </c>
      <c r="F15" s="30">
        <v>9.6999999999999993</v>
      </c>
      <c r="G15" s="30">
        <v>8.6</v>
      </c>
      <c r="H15" s="30">
        <v>8.4</v>
      </c>
      <c r="I15" s="30">
        <v>8.4</v>
      </c>
      <c r="J15" s="30">
        <v>10.5</v>
      </c>
      <c r="K15" s="30">
        <v>9.8000000000000007</v>
      </c>
      <c r="L15" s="30">
        <v>9.8000000000000007</v>
      </c>
      <c r="M15" s="29"/>
      <c r="N15" s="2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6" x14ac:dyDescent="0.2">
      <c r="A16" s="29"/>
      <c r="B16" s="29"/>
      <c r="C16" s="29"/>
      <c r="D16" s="30">
        <v>9.5</v>
      </c>
      <c r="E16" s="30">
        <v>10.7</v>
      </c>
      <c r="F16" s="30"/>
      <c r="G16" s="30"/>
      <c r="H16" s="30"/>
      <c r="I16" s="30"/>
      <c r="J16" s="30"/>
      <c r="K16" s="30"/>
      <c r="L16" s="29"/>
      <c r="M16" s="29"/>
      <c r="N16" s="2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6" x14ac:dyDescent="0.2">
      <c r="A17" s="29"/>
      <c r="B17" s="29"/>
      <c r="C17" s="29"/>
      <c r="D17" s="32">
        <v>9.5</v>
      </c>
      <c r="E17" s="32">
        <v>10.3</v>
      </c>
      <c r="F17" s="29"/>
      <c r="G17" s="29"/>
      <c r="H17" s="29"/>
      <c r="I17" s="29"/>
      <c r="J17" s="29"/>
      <c r="K17" s="29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6" x14ac:dyDescent="0.2">
      <c r="A18" s="29"/>
      <c r="B18" s="29"/>
      <c r="C18" s="29"/>
      <c r="D18" s="32">
        <v>10.7</v>
      </c>
      <c r="E18" s="32">
        <v>8.1</v>
      </c>
      <c r="F18" s="29"/>
      <c r="G18" s="29"/>
      <c r="H18" s="29"/>
      <c r="I18" s="29"/>
      <c r="J18" s="29"/>
      <c r="K18" s="29"/>
      <c r="L18" s="29"/>
      <c r="M18" s="29"/>
      <c r="N18" s="29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6" x14ac:dyDescent="0.2">
      <c r="A19" s="37" t="s">
        <v>18</v>
      </c>
      <c r="B19" s="29" t="s">
        <v>94</v>
      </c>
      <c r="C19" s="29" t="s">
        <v>96</v>
      </c>
      <c r="D19" s="34">
        <f>SUM(D20:D24)</f>
        <v>45.699999999999996</v>
      </c>
      <c r="E19" s="34">
        <f>SUM(D19,E20:E24)</f>
        <v>94.600000000000009</v>
      </c>
      <c r="F19" s="34">
        <f>SUM(E19,F20:F21)</f>
        <v>113.10000000000001</v>
      </c>
      <c r="G19" s="35">
        <f>SUM(F19,G20:G21)</f>
        <v>131.9</v>
      </c>
      <c r="H19" s="35">
        <f>SUM(G19,H20:H21)</f>
        <v>150.70000000000002</v>
      </c>
      <c r="I19" s="35">
        <f>SUM(H19,I20:I21)</f>
        <v>170.10000000000002</v>
      </c>
      <c r="J19" s="35">
        <f>SUM(I19,J20:J21)</f>
        <v>188.70000000000002</v>
      </c>
      <c r="L19" s="34"/>
      <c r="M19" s="35">
        <f>SUM(J19,K20:K21)</f>
        <v>209.4</v>
      </c>
      <c r="N19" s="29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9"/>
      <c r="AL19" s="29"/>
      <c r="AM19" s="33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16" x14ac:dyDescent="0.2">
      <c r="A20" s="29"/>
      <c r="B20" s="36" t="s">
        <v>95</v>
      </c>
      <c r="C20" s="29"/>
      <c r="D20" s="32">
        <v>8.6</v>
      </c>
      <c r="E20" s="30">
        <v>10.5</v>
      </c>
      <c r="F20" s="32">
        <v>9.3000000000000007</v>
      </c>
      <c r="G20" s="30">
        <v>9.8000000000000007</v>
      </c>
      <c r="H20" s="30">
        <v>10</v>
      </c>
      <c r="I20" s="30">
        <v>9.3000000000000007</v>
      </c>
      <c r="J20" s="30">
        <v>9.1999999999999993</v>
      </c>
      <c r="K20" s="30">
        <v>10.1</v>
      </c>
      <c r="M20" s="29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16" x14ac:dyDescent="0.2">
      <c r="A21" s="29"/>
      <c r="B21" s="29"/>
      <c r="C21" s="29"/>
      <c r="D21" s="32">
        <v>9.4</v>
      </c>
      <c r="E21" s="32">
        <v>10.1</v>
      </c>
      <c r="F21" s="32">
        <v>9.1999999999999993</v>
      </c>
      <c r="G21" s="30">
        <v>9</v>
      </c>
      <c r="H21" s="30">
        <v>8.8000000000000007</v>
      </c>
      <c r="I21" s="30">
        <v>10.1</v>
      </c>
      <c r="J21" s="30">
        <v>9.4</v>
      </c>
      <c r="K21" s="30">
        <v>10.6</v>
      </c>
      <c r="M21" s="29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16" x14ac:dyDescent="0.2">
      <c r="A22" s="29"/>
      <c r="B22" s="29"/>
      <c r="C22" s="29"/>
      <c r="D22" s="32">
        <v>9.9</v>
      </c>
      <c r="E22" s="32">
        <v>10.199999999999999</v>
      </c>
      <c r="F22" s="29"/>
      <c r="G22" s="29"/>
      <c r="H22" s="29"/>
      <c r="I22" s="29"/>
      <c r="J22" s="29"/>
      <c r="K22" s="29"/>
      <c r="L22" s="29"/>
      <c r="M22" s="29"/>
      <c r="N22" s="29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6" x14ac:dyDescent="0.2">
      <c r="A23" s="29"/>
      <c r="B23" s="29"/>
      <c r="C23" s="29"/>
      <c r="D23" s="32">
        <v>9.4</v>
      </c>
      <c r="E23" s="32">
        <v>8.9</v>
      </c>
      <c r="F23" s="29"/>
      <c r="G23" s="29"/>
      <c r="H23" s="29"/>
      <c r="I23" s="29"/>
      <c r="J23" s="29"/>
      <c r="K23" s="29"/>
      <c r="L23" s="29"/>
      <c r="M23" s="29"/>
      <c r="N23" s="29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6" x14ac:dyDescent="0.2">
      <c r="A24" s="29"/>
      <c r="B24" s="29"/>
      <c r="C24" s="29"/>
      <c r="D24" s="32">
        <v>8.4</v>
      </c>
      <c r="E24" s="32">
        <v>9.1999999999999993</v>
      </c>
      <c r="F24" s="29"/>
      <c r="G24" s="29"/>
      <c r="H24" s="29"/>
      <c r="I24" s="29"/>
      <c r="J24" s="29"/>
      <c r="K24" s="29"/>
      <c r="L24" s="29"/>
      <c r="M24" s="29"/>
      <c r="N24" s="29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6" x14ac:dyDescent="0.2">
      <c r="A25" s="31" t="s">
        <v>22</v>
      </c>
      <c r="B25" s="29" t="s">
        <v>99</v>
      </c>
      <c r="C25" s="29" t="s">
        <v>17</v>
      </c>
      <c r="D25" s="34">
        <f>SUM(D26:D30)</f>
        <v>46.5</v>
      </c>
      <c r="E25" s="34">
        <f>SUM(D25,E26:E30)</f>
        <v>94.7</v>
      </c>
      <c r="F25" s="34">
        <f>SUM(E25,F26,F27)</f>
        <v>113.00000000000001</v>
      </c>
      <c r="G25" s="34">
        <f>SUM(F25,G26,G27)</f>
        <v>131.60000000000002</v>
      </c>
      <c r="H25" s="34">
        <f>SUM(G25,H26:H27)</f>
        <v>149.40000000000003</v>
      </c>
      <c r="I25" s="35">
        <f>SUM(H25,I26:I27)</f>
        <v>166.20000000000002</v>
      </c>
      <c r="K25" s="34"/>
      <c r="L25" s="34"/>
      <c r="M25" s="35">
        <f>SUM(I25,J26:J27)</f>
        <v>182.10000000000002</v>
      </c>
      <c r="N25" s="29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16" x14ac:dyDescent="0.2">
      <c r="A26" s="29"/>
      <c r="B26" s="36" t="s">
        <v>100</v>
      </c>
      <c r="C26" s="29"/>
      <c r="D26" s="30">
        <v>9</v>
      </c>
      <c r="E26" s="30">
        <v>10.6</v>
      </c>
      <c r="F26" s="30">
        <v>8.4</v>
      </c>
      <c r="G26" s="30">
        <v>9.9</v>
      </c>
      <c r="H26" s="30">
        <v>8.9</v>
      </c>
      <c r="I26" s="30">
        <v>8.6999999999999993</v>
      </c>
      <c r="J26" s="30">
        <v>7.8</v>
      </c>
      <c r="K26" s="30"/>
      <c r="M26" s="29"/>
      <c r="N26" s="29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6" x14ac:dyDescent="0.2">
      <c r="A27" s="29"/>
      <c r="B27" s="29"/>
      <c r="C27" s="29"/>
      <c r="D27" s="30">
        <v>10.5</v>
      </c>
      <c r="E27" s="30">
        <v>9.4</v>
      </c>
      <c r="F27" s="30">
        <v>9.9</v>
      </c>
      <c r="G27" s="30">
        <v>8.6999999999999993</v>
      </c>
      <c r="H27" s="30">
        <v>8.9</v>
      </c>
      <c r="I27" s="30">
        <v>8.1</v>
      </c>
      <c r="J27" s="30">
        <v>8.1</v>
      </c>
      <c r="K27" s="30"/>
      <c r="M27" s="29"/>
      <c r="N27" s="2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6" x14ac:dyDescent="0.2">
      <c r="A28" s="29"/>
      <c r="B28" s="29"/>
      <c r="C28" s="29"/>
      <c r="D28" s="30">
        <v>9</v>
      </c>
      <c r="E28" s="30">
        <v>9.8000000000000007</v>
      </c>
      <c r="F28" s="32"/>
      <c r="G28" s="32"/>
      <c r="H28" s="32"/>
      <c r="I28" s="32"/>
      <c r="J28" s="32"/>
      <c r="K28" s="29"/>
      <c r="L28" s="29"/>
      <c r="M28" s="29"/>
      <c r="N28" s="29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6" x14ac:dyDescent="0.2">
      <c r="A29" s="29"/>
      <c r="B29" s="29"/>
      <c r="C29" s="29"/>
      <c r="D29" s="30">
        <v>8.6999999999999993</v>
      </c>
      <c r="E29" s="30">
        <v>9.9</v>
      </c>
      <c r="F29" s="29"/>
      <c r="G29" s="29"/>
      <c r="H29" s="29"/>
      <c r="I29" s="29"/>
      <c r="J29" s="29"/>
      <c r="K29" s="29"/>
      <c r="L29" s="29"/>
      <c r="M29" s="29"/>
      <c r="N29" s="29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6" x14ac:dyDescent="0.2">
      <c r="A30" s="29"/>
      <c r="B30" s="29"/>
      <c r="C30" s="29"/>
      <c r="D30" s="30">
        <v>9.3000000000000007</v>
      </c>
      <c r="E30" s="30">
        <v>8.5</v>
      </c>
      <c r="F30" s="29"/>
      <c r="G30" s="29"/>
      <c r="H30" s="29"/>
      <c r="I30" s="29"/>
      <c r="J30" s="29"/>
      <c r="K30" s="29"/>
      <c r="L30" s="29"/>
      <c r="M30" s="29"/>
      <c r="N30" s="2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6" x14ac:dyDescent="0.2">
      <c r="A31" s="31" t="s">
        <v>25</v>
      </c>
      <c r="B31" s="29" t="s">
        <v>101</v>
      </c>
      <c r="C31" s="29" t="s">
        <v>13</v>
      </c>
      <c r="D31" s="34">
        <f>SUM(D32:D36)</f>
        <v>47.3</v>
      </c>
      <c r="E31" s="35">
        <f>SUM(D31,E32:E36)</f>
        <v>91.3</v>
      </c>
      <c r="F31" s="35">
        <f>SUM(E31,F32,F33)</f>
        <v>110.60000000000001</v>
      </c>
      <c r="G31" s="35">
        <f>SUM(F31,G32,G33)</f>
        <v>129.70000000000002</v>
      </c>
      <c r="H31" s="35">
        <f>SUM(G31,H32,H33)</f>
        <v>147.80000000000001</v>
      </c>
      <c r="J31" s="34"/>
      <c r="K31" s="34"/>
      <c r="L31" s="34"/>
      <c r="M31" s="35">
        <f>SUM(H31,I32,I33)</f>
        <v>165.9</v>
      </c>
      <c r="N31" s="29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6" x14ac:dyDescent="0.2">
      <c r="A32" s="29"/>
      <c r="B32" s="36" t="s">
        <v>102</v>
      </c>
      <c r="C32" s="29"/>
      <c r="D32" s="30">
        <v>8.9</v>
      </c>
      <c r="E32" s="30">
        <v>9.6</v>
      </c>
      <c r="F32" s="30">
        <v>9.4</v>
      </c>
      <c r="G32" s="30">
        <v>10.3</v>
      </c>
      <c r="H32" s="30">
        <v>9.5</v>
      </c>
      <c r="I32" s="32">
        <v>8.6</v>
      </c>
      <c r="L32" s="31"/>
      <c r="M32" s="29"/>
      <c r="N32" s="29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6" x14ac:dyDescent="0.2">
      <c r="A33" s="29"/>
      <c r="B33" s="29"/>
      <c r="C33" s="29"/>
      <c r="D33" s="30">
        <v>8.6</v>
      </c>
      <c r="E33" s="30">
        <v>7.4</v>
      </c>
      <c r="F33" s="30">
        <v>9.9</v>
      </c>
      <c r="G33" s="30">
        <v>8.8000000000000007</v>
      </c>
      <c r="H33" s="30">
        <v>8.6</v>
      </c>
      <c r="I33" s="32">
        <v>9.5</v>
      </c>
      <c r="L33" s="31"/>
      <c r="M33" s="29"/>
      <c r="N33" s="29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6" x14ac:dyDescent="0.2">
      <c r="A34" s="29"/>
      <c r="B34" s="29"/>
      <c r="C34" s="29"/>
      <c r="D34" s="30">
        <v>9.6</v>
      </c>
      <c r="E34" s="30">
        <v>7.8</v>
      </c>
      <c r="F34" s="30"/>
      <c r="G34" s="29"/>
      <c r="H34" s="29"/>
      <c r="I34" s="29"/>
      <c r="J34" s="29"/>
      <c r="K34" s="29"/>
      <c r="L34" s="29"/>
      <c r="M34" s="29"/>
      <c r="N34" s="29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6" x14ac:dyDescent="0.2">
      <c r="A35" s="29"/>
      <c r="B35" s="29"/>
      <c r="C35" s="29"/>
      <c r="D35" s="30">
        <v>10.4</v>
      </c>
      <c r="E35" s="30">
        <v>10.5</v>
      </c>
      <c r="F35" s="30"/>
      <c r="G35" s="29"/>
      <c r="H35" s="29"/>
      <c r="I35" s="29"/>
      <c r="J35" s="29"/>
      <c r="K35" s="29"/>
      <c r="L35" s="29"/>
      <c r="M35" s="29"/>
      <c r="N35" s="29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16" x14ac:dyDescent="0.2">
      <c r="A36" s="29"/>
      <c r="B36" s="29"/>
      <c r="C36" s="29"/>
      <c r="D36" s="30">
        <v>9.8000000000000007</v>
      </c>
      <c r="E36" s="30">
        <v>8.6999999999999993</v>
      </c>
      <c r="F36" s="30"/>
      <c r="G36" s="29"/>
      <c r="H36" s="29"/>
      <c r="I36" s="29"/>
      <c r="J36" s="29"/>
      <c r="K36" s="29"/>
      <c r="L36" s="29"/>
      <c r="M36" s="29"/>
      <c r="N36" s="29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16" x14ac:dyDescent="0.2">
      <c r="A37" s="31" t="s">
        <v>28</v>
      </c>
      <c r="B37" s="29" t="s">
        <v>103</v>
      </c>
      <c r="C37" s="29" t="s">
        <v>21</v>
      </c>
      <c r="D37" s="35">
        <f>SUM(D38:D42)</f>
        <v>46.8</v>
      </c>
      <c r="E37" s="35">
        <f>SUM(D37,E38:E42)</f>
        <v>93.5</v>
      </c>
      <c r="F37" s="35">
        <f>SUM(E37,F38:F39)</f>
        <v>109</v>
      </c>
      <c r="G37" s="35">
        <f>SUM(F37,G38:G39)</f>
        <v>127.30000000000001</v>
      </c>
      <c r="I37" s="34"/>
      <c r="J37" s="34"/>
      <c r="K37" s="34"/>
      <c r="L37" s="34"/>
      <c r="M37" s="34">
        <f>SUM(G37,H38:H39)</f>
        <v>147.1</v>
      </c>
      <c r="N37" s="29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16" x14ac:dyDescent="0.2">
      <c r="A38" s="29"/>
      <c r="B38" s="29" t="s">
        <v>104</v>
      </c>
      <c r="C38" s="29"/>
      <c r="D38" s="30">
        <v>10</v>
      </c>
      <c r="E38" s="30">
        <v>10.6</v>
      </c>
      <c r="F38" s="30">
        <v>6.5</v>
      </c>
      <c r="G38" s="30">
        <v>10.4</v>
      </c>
      <c r="H38" s="30">
        <v>9.6</v>
      </c>
      <c r="K38" s="31"/>
      <c r="L38" s="31"/>
      <c r="M38" s="29"/>
      <c r="N38" s="29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16" x14ac:dyDescent="0.2">
      <c r="A39" s="29"/>
      <c r="B39" s="29"/>
      <c r="C39" s="29"/>
      <c r="D39" s="30">
        <v>8.9</v>
      </c>
      <c r="E39" s="30">
        <v>8.1</v>
      </c>
      <c r="F39" s="30">
        <v>9</v>
      </c>
      <c r="G39" s="30">
        <v>7.9</v>
      </c>
      <c r="H39" s="30">
        <v>10.199999999999999</v>
      </c>
      <c r="K39" s="31"/>
      <c r="L39" s="31"/>
      <c r="M39" s="29"/>
      <c r="N39" s="29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6" x14ac:dyDescent="0.2">
      <c r="A40" s="29"/>
      <c r="B40" s="29"/>
      <c r="C40" s="29"/>
      <c r="D40" s="30">
        <v>10.199999999999999</v>
      </c>
      <c r="E40" s="30">
        <v>8.6999999999999993</v>
      </c>
      <c r="F40" s="29"/>
      <c r="G40" s="29"/>
      <c r="H40" s="29"/>
      <c r="I40" s="29"/>
      <c r="J40" s="29"/>
      <c r="K40" s="29"/>
      <c r="L40" s="29"/>
      <c r="M40" s="29"/>
      <c r="N40" s="29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6" x14ac:dyDescent="0.2">
      <c r="A41" s="29"/>
      <c r="B41" s="29"/>
      <c r="C41" s="29"/>
      <c r="D41" s="30">
        <v>9.1</v>
      </c>
      <c r="E41" s="30">
        <v>10.3</v>
      </c>
      <c r="F41" s="29"/>
      <c r="G41" s="29"/>
      <c r="H41" s="29"/>
      <c r="I41" s="29"/>
      <c r="J41" s="29"/>
      <c r="K41" s="29"/>
      <c r="L41" s="29"/>
      <c r="M41" s="29"/>
      <c r="N41" s="29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6" x14ac:dyDescent="0.2">
      <c r="A42" s="29"/>
      <c r="B42" s="29"/>
      <c r="C42" s="29"/>
      <c r="D42" s="30">
        <v>8.6</v>
      </c>
      <c r="E42" s="30">
        <v>9</v>
      </c>
      <c r="F42" s="29"/>
      <c r="G42" s="29"/>
      <c r="H42" s="29"/>
      <c r="I42" s="29"/>
      <c r="J42" s="29"/>
      <c r="K42" s="29"/>
      <c r="L42" s="29"/>
      <c r="M42" s="29"/>
      <c r="N42" s="2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6" x14ac:dyDescent="0.2">
      <c r="A43" s="31" t="s">
        <v>31</v>
      </c>
      <c r="B43" s="29" t="s">
        <v>109</v>
      </c>
      <c r="C43" s="29" t="s">
        <v>17</v>
      </c>
      <c r="D43" s="35">
        <f>SUM(D44:D48)</f>
        <v>42</v>
      </c>
      <c r="E43" s="34">
        <f>SUM(D43,E44:E48)</f>
        <v>84.3</v>
      </c>
      <c r="F43" s="34">
        <f>SUM(E43,F44,F45)</f>
        <v>103.3</v>
      </c>
      <c r="H43" s="34"/>
      <c r="I43" s="34"/>
      <c r="J43" s="34"/>
      <c r="K43" s="34"/>
      <c r="L43" s="34"/>
      <c r="M43" s="34">
        <f>SUM(F43,G44,G45)</f>
        <v>121.89999999999999</v>
      </c>
      <c r="N43" s="29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16" x14ac:dyDescent="0.2">
      <c r="A44" s="29"/>
      <c r="B44" s="29" t="s">
        <v>16</v>
      </c>
      <c r="C44" s="29"/>
      <c r="D44" s="30">
        <v>8.5</v>
      </c>
      <c r="E44" s="30">
        <v>9.4</v>
      </c>
      <c r="F44" s="32">
        <v>8.6</v>
      </c>
      <c r="G44" s="32">
        <v>9</v>
      </c>
      <c r="J44" s="31"/>
      <c r="K44" s="31"/>
      <c r="L44" s="31"/>
      <c r="M44" s="29"/>
      <c r="N44" s="29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16" x14ac:dyDescent="0.2">
      <c r="A45" s="29"/>
      <c r="B45" s="29"/>
      <c r="C45" s="29"/>
      <c r="D45" s="30">
        <v>9.1</v>
      </c>
      <c r="E45" s="30">
        <v>7.8</v>
      </c>
      <c r="F45" s="32">
        <v>10.4</v>
      </c>
      <c r="G45" s="32">
        <v>9.6</v>
      </c>
      <c r="J45" s="31"/>
      <c r="K45" s="31"/>
      <c r="L45" s="31"/>
      <c r="M45" s="29"/>
      <c r="N45" s="29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16" x14ac:dyDescent="0.2">
      <c r="A46" s="29"/>
      <c r="B46" s="29"/>
      <c r="C46" s="29"/>
      <c r="D46" s="30">
        <v>7.4</v>
      </c>
      <c r="E46" s="30">
        <v>9.6</v>
      </c>
      <c r="F46" s="29"/>
      <c r="G46" s="29"/>
      <c r="H46" s="29"/>
      <c r="I46" s="29"/>
      <c r="J46" s="29"/>
      <c r="K46" s="29"/>
      <c r="L46" s="29"/>
      <c r="M46" s="29"/>
      <c r="N46" s="2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6" x14ac:dyDescent="0.2">
      <c r="A47" s="29"/>
      <c r="B47" s="29"/>
      <c r="C47" s="29"/>
      <c r="D47" s="30">
        <v>7.9</v>
      </c>
      <c r="E47" s="30">
        <v>8.5</v>
      </c>
      <c r="F47" s="29"/>
      <c r="G47" s="29"/>
      <c r="H47" s="29"/>
      <c r="I47" s="29"/>
      <c r="J47" s="29"/>
      <c r="K47" s="29"/>
      <c r="L47" s="29"/>
      <c r="M47" s="29"/>
      <c r="N47" s="2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6" x14ac:dyDescent="0.2">
      <c r="A48" s="29"/>
      <c r="B48" s="29"/>
      <c r="C48" s="29"/>
      <c r="D48" s="30">
        <v>9.1</v>
      </c>
      <c r="E48" s="30">
        <v>7</v>
      </c>
      <c r="F48" s="29"/>
      <c r="G48" s="29"/>
      <c r="H48" s="29"/>
      <c r="I48" s="29"/>
      <c r="J48" s="29"/>
      <c r="K48" s="29"/>
      <c r="L48" s="29"/>
      <c r="M48" s="29"/>
      <c r="N48" s="2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6" x14ac:dyDescent="0.2">
      <c r="A49" s="31" t="s">
        <v>34</v>
      </c>
      <c r="B49" s="29" t="s">
        <v>107</v>
      </c>
      <c r="C49" s="29" t="s">
        <v>17</v>
      </c>
      <c r="D49" s="34">
        <f>SUM(D50:D54)</f>
        <v>41.400000000000006</v>
      </c>
      <c r="E49" s="35">
        <f>SUM(D49,E50:E54)</f>
        <v>85</v>
      </c>
      <c r="G49" s="34"/>
      <c r="H49" s="34"/>
      <c r="I49" s="34"/>
      <c r="J49" s="34"/>
      <c r="K49" s="34"/>
      <c r="L49" s="34"/>
      <c r="M49" s="34">
        <f>SUM(E49,F50:F51)</f>
        <v>101.4</v>
      </c>
      <c r="N49" s="29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6" x14ac:dyDescent="0.2">
      <c r="A50" s="29"/>
      <c r="B50" s="29" t="s">
        <v>108</v>
      </c>
      <c r="C50" s="29"/>
      <c r="D50" s="30">
        <v>4.9000000000000004</v>
      </c>
      <c r="E50" s="30">
        <v>9.1999999999999993</v>
      </c>
      <c r="F50" s="32">
        <v>8.5</v>
      </c>
      <c r="I50" s="31"/>
      <c r="J50" s="31"/>
      <c r="K50" s="31"/>
      <c r="L50" s="3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6" x14ac:dyDescent="0.2">
      <c r="A51" s="29"/>
      <c r="B51" s="29"/>
      <c r="C51" s="29"/>
      <c r="D51" s="30">
        <v>9.3000000000000007</v>
      </c>
      <c r="E51" s="30">
        <v>8.8000000000000007</v>
      </c>
      <c r="F51" s="32">
        <v>7.9</v>
      </c>
      <c r="I51" s="31"/>
      <c r="J51" s="31"/>
      <c r="K51" s="31"/>
      <c r="L51" s="3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6" x14ac:dyDescent="0.2">
      <c r="A52" s="29"/>
      <c r="B52" s="29"/>
      <c r="C52" s="29"/>
      <c r="D52" s="30">
        <v>9.1</v>
      </c>
      <c r="E52" s="30">
        <v>8.8000000000000007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6" x14ac:dyDescent="0.2">
      <c r="A53" s="29"/>
      <c r="B53" s="29"/>
      <c r="C53" s="29"/>
      <c r="D53" s="30">
        <v>9.3000000000000007</v>
      </c>
      <c r="E53" s="30">
        <v>7.3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ht="16" x14ac:dyDescent="0.2">
      <c r="A54" s="29"/>
      <c r="B54" s="29"/>
      <c r="C54" s="29"/>
      <c r="D54" s="30">
        <v>8.8000000000000007</v>
      </c>
      <c r="E54" s="30">
        <v>9.5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ht="16" x14ac:dyDescent="0.2">
      <c r="A55" s="29" t="s">
        <v>169</v>
      </c>
      <c r="B55" s="29"/>
      <c r="C55" s="29" t="s">
        <v>168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6" x14ac:dyDescent="0.2">
      <c r="A56" s="29"/>
      <c r="C56" s="29" t="s">
        <v>179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6" x14ac:dyDescent="0.2">
      <c r="A57" s="29"/>
      <c r="B57" s="29"/>
      <c r="C57" s="29" t="s">
        <v>166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ht="16" x14ac:dyDescent="0.2">
      <c r="A58" s="29"/>
      <c r="B58" s="29"/>
      <c r="C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ht="16" x14ac:dyDescent="0.2">
      <c r="A59" s="29"/>
      <c r="B59" s="29"/>
      <c r="C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ht="16" x14ac:dyDescent="0.2">
      <c r="A60" s="29"/>
      <c r="B60" s="29"/>
      <c r="C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ht="16" x14ac:dyDescent="0.2">
      <c r="A61" s="29"/>
      <c r="B61" s="29"/>
      <c r="C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ht="16" x14ac:dyDescent="0.2">
      <c r="A62" s="29"/>
      <c r="B62" s="29"/>
      <c r="C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ht="16" x14ac:dyDescent="0.2">
      <c r="A63" s="29"/>
      <c r="B63" s="29"/>
      <c r="C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ht="16" x14ac:dyDescent="0.2">
      <c r="A64" s="29"/>
      <c r="B64" s="29"/>
      <c r="C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6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ht="16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ht="16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6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ht="16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ht="16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6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6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6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6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6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6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ht="16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ht="16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6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ht="16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ht="16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ht="16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ht="16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ht="16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ht="16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ht="16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ht="16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ht="16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6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ht="16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ht="16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6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ht="16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ht="16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ht="16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ht="16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ht="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ht="16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ht="16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ht="16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ht="16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1:50" ht="16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1:50" ht="16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ht="16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1:50" ht="16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ht="16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</sheetData>
  <mergeCells count="1">
    <mergeCell ref="A1:M1"/>
  </mergeCells>
  <pageMargins left="0.75" right="0.75" top="1" bottom="1" header="0.5" footer="0.5"/>
  <pageSetup paperSize="9" scale="76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tabSelected="1" workbookViewId="0">
      <selection activeCell="F51" sqref="F51"/>
    </sheetView>
  </sheetViews>
  <sheetFormatPr baseColWidth="10" defaultColWidth="9" defaultRowHeight="13" x14ac:dyDescent="0.15"/>
  <cols>
    <col min="1" max="1" width="4.6640625" style="17" customWidth="1"/>
    <col min="2" max="2" width="11.5" style="17" customWidth="1"/>
    <col min="3" max="3" width="12" style="17" customWidth="1"/>
    <col min="4" max="4" width="5.6640625" style="17" customWidth="1"/>
    <col min="5" max="5" width="11.6640625" style="17" customWidth="1"/>
    <col min="6" max="6" width="4.83203125" style="17" bestFit="1" customWidth="1"/>
    <col min="7" max="7" width="5.1640625" style="17" customWidth="1"/>
    <col min="8" max="10" width="5.6640625" style="17" customWidth="1"/>
    <col min="11" max="11" width="3.1640625" style="17" customWidth="1"/>
    <col min="12" max="12" width="3.6640625" style="17" customWidth="1"/>
    <col min="13" max="16384" width="9" style="17"/>
  </cols>
  <sheetData>
    <row r="1" spans="1:50" ht="20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6" x14ac:dyDescent="0.2">
      <c r="A2" s="18"/>
      <c r="B2" s="18"/>
      <c r="C2" s="18"/>
      <c r="D2" s="18"/>
      <c r="E2" s="18"/>
      <c r="F2" s="18"/>
      <c r="G2" s="26" t="s">
        <v>149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6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6" x14ac:dyDescent="0.2">
      <c r="A4" s="18"/>
      <c r="B4" s="26" t="s">
        <v>147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6" x14ac:dyDescent="0.2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51" t="s">
        <v>8</v>
      </c>
      <c r="G5" s="52"/>
      <c r="H5" s="52"/>
      <c r="I5" s="52"/>
      <c r="J5" s="25" t="s">
        <v>9</v>
      </c>
      <c r="K5" s="21"/>
      <c r="L5" s="21"/>
      <c r="M5" s="21"/>
      <c r="N5" s="21"/>
      <c r="O5" s="2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6" x14ac:dyDescent="0.2">
      <c r="A6" s="20" t="s">
        <v>10</v>
      </c>
      <c r="B6" s="26" t="s">
        <v>146</v>
      </c>
      <c r="C6" s="26" t="s">
        <v>145</v>
      </c>
      <c r="D6" s="21">
        <v>1999</v>
      </c>
      <c r="E6" s="18" t="s">
        <v>17</v>
      </c>
      <c r="F6" s="27">
        <v>99.9</v>
      </c>
      <c r="G6" s="27">
        <v>99.3</v>
      </c>
      <c r="H6" s="27">
        <v>100.3</v>
      </c>
      <c r="I6" s="27">
        <v>96.1</v>
      </c>
      <c r="J6" s="20">
        <v>395.6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6" x14ac:dyDescent="0.2">
      <c r="A7" s="20" t="s">
        <v>14</v>
      </c>
      <c r="B7" s="26" t="s">
        <v>41</v>
      </c>
      <c r="C7" s="26" t="s">
        <v>42</v>
      </c>
      <c r="D7" s="21">
        <v>2000</v>
      </c>
      <c r="E7" s="18" t="s">
        <v>13</v>
      </c>
      <c r="F7" s="27">
        <v>99.6</v>
      </c>
      <c r="G7" s="27">
        <v>97.5</v>
      </c>
      <c r="H7" s="27">
        <v>98.4</v>
      </c>
      <c r="I7" s="27">
        <v>93.8</v>
      </c>
      <c r="J7" s="20">
        <v>389.3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6" x14ac:dyDescent="0.2">
      <c r="A8" s="20" t="s">
        <v>18</v>
      </c>
      <c r="B8" s="26" t="s">
        <v>144</v>
      </c>
      <c r="C8" s="26" t="s">
        <v>143</v>
      </c>
      <c r="D8" s="21">
        <v>2001</v>
      </c>
      <c r="E8" s="18" t="s">
        <v>77</v>
      </c>
      <c r="F8" s="27">
        <v>97.8</v>
      </c>
      <c r="G8" s="27">
        <v>99.4</v>
      </c>
      <c r="H8" s="27">
        <v>95.1</v>
      </c>
      <c r="I8" s="27">
        <v>96</v>
      </c>
      <c r="J8" s="20">
        <v>388.3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6" x14ac:dyDescent="0.2">
      <c r="A9" s="21" t="s">
        <v>22</v>
      </c>
      <c r="B9" s="18" t="s">
        <v>142</v>
      </c>
      <c r="C9" s="18" t="s">
        <v>141</v>
      </c>
      <c r="D9" s="21">
        <v>1999</v>
      </c>
      <c r="E9" s="18" t="s">
        <v>17</v>
      </c>
      <c r="F9" s="27">
        <v>92.1</v>
      </c>
      <c r="G9" s="27">
        <v>98.1</v>
      </c>
      <c r="H9" s="27">
        <v>95.8</v>
      </c>
      <c r="I9" s="27">
        <v>99</v>
      </c>
      <c r="J9" s="28">
        <v>385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6" x14ac:dyDescent="0.2">
      <c r="A10" s="21" t="s">
        <v>25</v>
      </c>
      <c r="B10" s="18" t="s">
        <v>140</v>
      </c>
      <c r="C10" s="18" t="s">
        <v>139</v>
      </c>
      <c r="D10" s="21">
        <v>2002</v>
      </c>
      <c r="E10" s="18" t="s">
        <v>17</v>
      </c>
      <c r="F10" s="27">
        <v>91.4</v>
      </c>
      <c r="G10" s="27">
        <v>96.2</v>
      </c>
      <c r="H10" s="27">
        <v>96.5</v>
      </c>
      <c r="I10" s="27">
        <v>91</v>
      </c>
      <c r="J10" s="20">
        <v>375.1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6" x14ac:dyDescent="0.2">
      <c r="A11" s="21" t="s">
        <v>28</v>
      </c>
      <c r="B11" s="18" t="s">
        <v>138</v>
      </c>
      <c r="C11" s="18" t="s">
        <v>137</v>
      </c>
      <c r="D11" s="21">
        <v>2002</v>
      </c>
      <c r="E11" s="18" t="s">
        <v>17</v>
      </c>
      <c r="F11" s="27">
        <v>91.8</v>
      </c>
      <c r="G11" s="27">
        <v>89.8</v>
      </c>
      <c r="H11" s="27">
        <v>81</v>
      </c>
      <c r="I11" s="27">
        <v>88.9</v>
      </c>
      <c r="J11" s="20">
        <v>351.5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6" x14ac:dyDescent="0.2">
      <c r="A12" s="21" t="s">
        <v>31</v>
      </c>
      <c r="B12" s="18" t="s">
        <v>136</v>
      </c>
      <c r="C12" s="18" t="s">
        <v>135</v>
      </c>
      <c r="D12" s="21">
        <v>2002</v>
      </c>
      <c r="E12" s="18" t="s">
        <v>13</v>
      </c>
      <c r="F12" s="27">
        <v>81</v>
      </c>
      <c r="G12" s="27">
        <v>79.3</v>
      </c>
      <c r="H12" s="27">
        <v>91.7</v>
      </c>
      <c r="I12" s="27">
        <v>87.1</v>
      </c>
      <c r="J12" s="20">
        <v>339.1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6" x14ac:dyDescent="0.2">
      <c r="A13" s="2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6" x14ac:dyDescent="0.2">
      <c r="A14" s="18"/>
      <c r="B14" s="26" t="s">
        <v>134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6" x14ac:dyDescent="0.2">
      <c r="A15" s="25" t="s">
        <v>3</v>
      </c>
      <c r="B15" s="25" t="s">
        <v>4</v>
      </c>
      <c r="C15" s="25" t="s">
        <v>5</v>
      </c>
      <c r="D15" s="25" t="s">
        <v>6</v>
      </c>
      <c r="E15" s="25" t="s">
        <v>7</v>
      </c>
      <c r="F15" s="51" t="s">
        <v>8</v>
      </c>
      <c r="G15" s="52"/>
      <c r="H15" s="52"/>
      <c r="I15" s="52"/>
      <c r="J15" s="25" t="s">
        <v>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6" x14ac:dyDescent="0.2">
      <c r="A16" s="20" t="s">
        <v>10</v>
      </c>
      <c r="B16" s="18" t="s">
        <v>86</v>
      </c>
      <c r="C16" s="18" t="s">
        <v>133</v>
      </c>
      <c r="D16" s="21">
        <v>2001</v>
      </c>
      <c r="E16" s="18" t="s">
        <v>77</v>
      </c>
      <c r="F16" s="21">
        <v>100.1</v>
      </c>
      <c r="G16" s="21">
        <v>100.4</v>
      </c>
      <c r="H16" s="27">
        <v>102</v>
      </c>
      <c r="I16" s="27">
        <v>100</v>
      </c>
      <c r="J16" s="20">
        <v>402.5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6" x14ac:dyDescent="0.2">
      <c r="A17" s="20" t="s">
        <v>14</v>
      </c>
      <c r="B17" s="26" t="s">
        <v>80</v>
      </c>
      <c r="C17" s="26" t="s">
        <v>81</v>
      </c>
      <c r="D17" s="21">
        <v>2000</v>
      </c>
      <c r="E17" s="18" t="s">
        <v>17</v>
      </c>
      <c r="F17" s="21">
        <v>99.9</v>
      </c>
      <c r="G17" s="27">
        <v>102</v>
      </c>
      <c r="H17" s="27">
        <v>98.1</v>
      </c>
      <c r="I17" s="27">
        <v>98.5</v>
      </c>
      <c r="J17" s="20">
        <v>398.5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6" x14ac:dyDescent="0.2">
      <c r="A18" s="20" t="s">
        <v>18</v>
      </c>
      <c r="B18" s="26" t="s">
        <v>86</v>
      </c>
      <c r="C18" s="26" t="s">
        <v>87</v>
      </c>
      <c r="D18" s="21">
        <v>2004</v>
      </c>
      <c r="E18" s="18" t="s">
        <v>77</v>
      </c>
      <c r="F18" s="21">
        <v>98.4</v>
      </c>
      <c r="G18" s="27">
        <v>99.8</v>
      </c>
      <c r="H18" s="27">
        <v>96</v>
      </c>
      <c r="I18" s="27">
        <v>99.2</v>
      </c>
      <c r="J18" s="20">
        <v>393.4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6" x14ac:dyDescent="0.2">
      <c r="A19" s="21" t="s">
        <v>22</v>
      </c>
      <c r="B19" s="26" t="s">
        <v>132</v>
      </c>
      <c r="C19" s="26" t="s">
        <v>131</v>
      </c>
      <c r="D19" s="21">
        <v>2001</v>
      </c>
      <c r="E19" s="18" t="s">
        <v>77</v>
      </c>
      <c r="F19" s="21">
        <v>99.7</v>
      </c>
      <c r="G19" s="27">
        <v>95.8</v>
      </c>
      <c r="H19" s="27">
        <v>98.7</v>
      </c>
      <c r="I19" s="27">
        <v>98.3</v>
      </c>
      <c r="J19" s="20">
        <v>392.5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6" x14ac:dyDescent="0.2">
      <c r="A20" s="21" t="s">
        <v>25</v>
      </c>
      <c r="B20" s="18" t="s">
        <v>130</v>
      </c>
      <c r="C20" s="18" t="s">
        <v>129</v>
      </c>
      <c r="D20" s="21">
        <v>2003</v>
      </c>
      <c r="E20" s="18" t="s">
        <v>77</v>
      </c>
      <c r="F20" s="27">
        <v>95</v>
      </c>
      <c r="G20" s="27">
        <v>97.2</v>
      </c>
      <c r="H20" s="27">
        <v>98.1</v>
      </c>
      <c r="I20" s="27">
        <v>100.3</v>
      </c>
      <c r="J20" s="20">
        <v>390.6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6" x14ac:dyDescent="0.2">
      <c r="A21" s="21" t="s">
        <v>28</v>
      </c>
      <c r="B21" s="18" t="s">
        <v>128</v>
      </c>
      <c r="C21" s="18" t="s">
        <v>127</v>
      </c>
      <c r="D21" s="21">
        <v>2001</v>
      </c>
      <c r="E21" s="18" t="s">
        <v>60</v>
      </c>
      <c r="F21" s="21">
        <v>97.8</v>
      </c>
      <c r="G21" s="27">
        <v>91.2</v>
      </c>
      <c r="H21" s="27">
        <v>98</v>
      </c>
      <c r="I21" s="27">
        <v>97.6</v>
      </c>
      <c r="J21" s="20">
        <v>384.6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6" x14ac:dyDescent="0.2">
      <c r="A22" s="21" t="s">
        <v>31</v>
      </c>
      <c r="B22" s="18" t="s">
        <v>90</v>
      </c>
      <c r="C22" s="18" t="s">
        <v>91</v>
      </c>
      <c r="D22" s="21">
        <v>2000</v>
      </c>
      <c r="E22" s="18" t="s">
        <v>13</v>
      </c>
      <c r="F22" s="21">
        <v>94.1</v>
      </c>
      <c r="G22" s="27">
        <v>90.6</v>
      </c>
      <c r="H22" s="27">
        <v>93.6</v>
      </c>
      <c r="I22" s="27">
        <v>92.1</v>
      </c>
      <c r="J22" s="20">
        <v>370.4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6" x14ac:dyDescent="0.2">
      <c r="A23" s="21" t="s">
        <v>34</v>
      </c>
      <c r="B23" s="18" t="s">
        <v>126</v>
      </c>
      <c r="C23" s="18" t="s">
        <v>125</v>
      </c>
      <c r="D23" s="21">
        <v>2001</v>
      </c>
      <c r="E23" s="18" t="s">
        <v>148</v>
      </c>
      <c r="F23" s="21">
        <v>80.900000000000006</v>
      </c>
      <c r="G23" s="27">
        <v>83.6</v>
      </c>
      <c r="H23" s="27">
        <v>87.2</v>
      </c>
      <c r="I23" s="27">
        <v>91.7</v>
      </c>
      <c r="J23" s="20">
        <v>343.4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6" x14ac:dyDescent="0.2">
      <c r="A24" s="21"/>
      <c r="B24" s="18" t="s">
        <v>123</v>
      </c>
      <c r="C24" s="18" t="s">
        <v>122</v>
      </c>
      <c r="D24" s="21">
        <v>1999</v>
      </c>
      <c r="E24" s="18" t="s">
        <v>17</v>
      </c>
      <c r="F24" s="21">
        <v>88.3</v>
      </c>
      <c r="G24" s="27">
        <v>76.2</v>
      </c>
      <c r="H24" s="27">
        <v>84.5</v>
      </c>
      <c r="I24" s="27">
        <v>78.900000000000006</v>
      </c>
      <c r="J24" s="20">
        <v>327.9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6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6" x14ac:dyDescent="0.2">
      <c r="A26" s="26" t="s">
        <v>111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6" x14ac:dyDescent="0.2">
      <c r="A27" s="18"/>
      <c r="B27" s="26" t="s">
        <v>147</v>
      </c>
      <c r="C27" s="18"/>
      <c r="D27" s="18"/>
      <c r="E27" s="18"/>
      <c r="F27" s="18"/>
      <c r="G27" s="18"/>
      <c r="H27" s="18"/>
      <c r="I27" s="18"/>
      <c r="J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6" x14ac:dyDescent="0.2">
      <c r="A28" s="25" t="s">
        <v>112</v>
      </c>
      <c r="B28" s="25" t="s">
        <v>4</v>
      </c>
      <c r="C28" s="25" t="s">
        <v>5</v>
      </c>
      <c r="D28" s="25" t="s">
        <v>6</v>
      </c>
      <c r="E28" s="25" t="s">
        <v>7</v>
      </c>
      <c r="F28" s="51" t="s">
        <v>8</v>
      </c>
      <c r="G28" s="52"/>
      <c r="H28" s="52"/>
      <c r="I28" s="52"/>
      <c r="J28" s="25" t="s">
        <v>9</v>
      </c>
      <c r="K28" s="24" t="s">
        <v>118</v>
      </c>
      <c r="L28" s="19" t="s">
        <v>117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6" x14ac:dyDescent="0.2">
      <c r="A29" s="21" t="s">
        <v>113</v>
      </c>
      <c r="B29" s="18" t="s">
        <v>146</v>
      </c>
      <c r="C29" s="18" t="s">
        <v>145</v>
      </c>
      <c r="D29" s="21">
        <v>1999</v>
      </c>
      <c r="E29" s="18" t="s">
        <v>17</v>
      </c>
      <c r="F29" s="21">
        <v>95</v>
      </c>
      <c r="G29" s="21">
        <v>95</v>
      </c>
      <c r="H29" s="21">
        <v>97</v>
      </c>
      <c r="I29" s="21">
        <v>92</v>
      </c>
      <c r="J29" s="20">
        <v>379</v>
      </c>
      <c r="K29" s="22" t="s">
        <v>10</v>
      </c>
      <c r="L29" s="19">
        <v>23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6" x14ac:dyDescent="0.2">
      <c r="A30" s="21" t="s">
        <v>114</v>
      </c>
      <c r="B30" s="18" t="s">
        <v>144</v>
      </c>
      <c r="C30" s="18" t="s">
        <v>143</v>
      </c>
      <c r="D30" s="21">
        <v>2001</v>
      </c>
      <c r="E30" s="18" t="s">
        <v>77</v>
      </c>
      <c r="F30" s="21">
        <v>93</v>
      </c>
      <c r="G30" s="21">
        <v>95</v>
      </c>
      <c r="H30" s="21">
        <v>91</v>
      </c>
      <c r="I30" s="21">
        <v>91</v>
      </c>
      <c r="J30" s="20">
        <v>370</v>
      </c>
      <c r="K30" s="22" t="s">
        <v>14</v>
      </c>
      <c r="L30" s="19">
        <v>23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6" x14ac:dyDescent="0.2">
      <c r="A31" s="21" t="s">
        <v>115</v>
      </c>
      <c r="B31" s="18" t="s">
        <v>41</v>
      </c>
      <c r="C31" s="18" t="s">
        <v>42</v>
      </c>
      <c r="D31" s="21">
        <v>2000</v>
      </c>
      <c r="E31" s="18" t="s">
        <v>13</v>
      </c>
      <c r="F31" s="21">
        <v>94</v>
      </c>
      <c r="G31" s="21">
        <v>93</v>
      </c>
      <c r="H31" s="21">
        <v>94</v>
      </c>
      <c r="I31" s="21">
        <v>89</v>
      </c>
      <c r="J31" s="20">
        <v>370</v>
      </c>
      <c r="K31" s="22" t="s">
        <v>14</v>
      </c>
      <c r="L31" s="19">
        <v>19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6" x14ac:dyDescent="0.2">
      <c r="A32" s="21" t="s">
        <v>22</v>
      </c>
      <c r="B32" s="18" t="s">
        <v>142</v>
      </c>
      <c r="C32" s="18" t="s">
        <v>141</v>
      </c>
      <c r="D32" s="21">
        <v>1999</v>
      </c>
      <c r="E32" s="18" t="s">
        <v>17</v>
      </c>
      <c r="F32" s="21">
        <v>89</v>
      </c>
      <c r="G32" s="21">
        <v>94</v>
      </c>
      <c r="H32" s="21">
        <v>91</v>
      </c>
      <c r="I32" s="21">
        <v>94</v>
      </c>
      <c r="J32" s="20">
        <v>368</v>
      </c>
      <c r="K32" s="22" t="s">
        <v>14</v>
      </c>
      <c r="L32" s="19">
        <v>14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6" x14ac:dyDescent="0.2">
      <c r="A33" s="21" t="s">
        <v>25</v>
      </c>
      <c r="B33" s="18" t="s">
        <v>140</v>
      </c>
      <c r="C33" s="18" t="s">
        <v>139</v>
      </c>
      <c r="D33" s="21">
        <v>2002</v>
      </c>
      <c r="E33" s="18" t="s">
        <v>17</v>
      </c>
      <c r="F33" s="21">
        <v>86</v>
      </c>
      <c r="G33" s="21">
        <v>90</v>
      </c>
      <c r="H33" s="21">
        <v>92</v>
      </c>
      <c r="I33" s="21">
        <v>87</v>
      </c>
      <c r="J33" s="20">
        <v>355</v>
      </c>
      <c r="K33" s="22" t="s">
        <v>14</v>
      </c>
      <c r="L33" s="19">
        <v>16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6" x14ac:dyDescent="0.2">
      <c r="A34" s="21" t="s">
        <v>28</v>
      </c>
      <c r="B34" s="18" t="s">
        <v>138</v>
      </c>
      <c r="C34" s="18" t="s">
        <v>137</v>
      </c>
      <c r="D34" s="21">
        <v>2002</v>
      </c>
      <c r="E34" s="18" t="s">
        <v>17</v>
      </c>
      <c r="F34" s="21">
        <v>88</v>
      </c>
      <c r="G34" s="21">
        <v>85</v>
      </c>
      <c r="H34" s="21">
        <v>76</v>
      </c>
      <c r="I34" s="21">
        <v>84</v>
      </c>
      <c r="J34" s="20">
        <v>333</v>
      </c>
      <c r="K34" s="23" t="s">
        <v>18</v>
      </c>
      <c r="L34" s="19">
        <v>17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6" x14ac:dyDescent="0.2">
      <c r="A35" s="21" t="s">
        <v>31</v>
      </c>
      <c r="B35" s="18" t="s">
        <v>136</v>
      </c>
      <c r="C35" s="18" t="s">
        <v>135</v>
      </c>
      <c r="D35" s="21">
        <v>2002</v>
      </c>
      <c r="E35" s="18" t="s">
        <v>13</v>
      </c>
      <c r="F35" s="21">
        <v>78</v>
      </c>
      <c r="G35" s="21">
        <v>76</v>
      </c>
      <c r="H35" s="21">
        <v>88</v>
      </c>
      <c r="I35" s="21">
        <v>83</v>
      </c>
      <c r="J35" s="20">
        <v>325</v>
      </c>
      <c r="K35" s="23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6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6" x14ac:dyDescent="0.2">
      <c r="A37" s="18"/>
      <c r="B37" s="26" t="s">
        <v>134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6" x14ac:dyDescent="0.2">
      <c r="A38" s="25" t="s">
        <v>112</v>
      </c>
      <c r="B38" s="25" t="s">
        <v>4</v>
      </c>
      <c r="C38" s="25" t="s">
        <v>5</v>
      </c>
      <c r="D38" s="25" t="s">
        <v>6</v>
      </c>
      <c r="E38" s="25" t="s">
        <v>7</v>
      </c>
      <c r="F38" s="51" t="s">
        <v>8</v>
      </c>
      <c r="G38" s="52"/>
      <c r="H38" s="52"/>
      <c r="I38" s="52"/>
      <c r="J38" s="25" t="s">
        <v>9</v>
      </c>
      <c r="K38" s="24" t="s">
        <v>118</v>
      </c>
      <c r="L38" s="19" t="s">
        <v>117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6" x14ac:dyDescent="0.2">
      <c r="A39" s="21" t="s">
        <v>113</v>
      </c>
      <c r="B39" s="18" t="s">
        <v>86</v>
      </c>
      <c r="C39" s="18" t="s">
        <v>133</v>
      </c>
      <c r="D39" s="21">
        <v>2001</v>
      </c>
      <c r="E39" s="18" t="s">
        <v>77</v>
      </c>
      <c r="F39" s="21">
        <v>96</v>
      </c>
      <c r="G39" s="21">
        <v>96</v>
      </c>
      <c r="H39" s="21">
        <v>99</v>
      </c>
      <c r="I39" s="21">
        <v>96</v>
      </c>
      <c r="J39" s="20">
        <v>387</v>
      </c>
      <c r="K39" s="23" t="s">
        <v>120</v>
      </c>
      <c r="L39" s="19">
        <v>14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6" x14ac:dyDescent="0.2">
      <c r="A40" s="21" t="s">
        <v>114</v>
      </c>
      <c r="B40" s="18" t="s">
        <v>80</v>
      </c>
      <c r="C40" s="18" t="s">
        <v>81</v>
      </c>
      <c r="D40" s="21">
        <v>2000</v>
      </c>
      <c r="E40" s="18" t="s">
        <v>17</v>
      </c>
      <c r="F40" s="21">
        <v>95</v>
      </c>
      <c r="G40" s="21">
        <v>98</v>
      </c>
      <c r="H40" s="21">
        <v>95</v>
      </c>
      <c r="I40" s="21">
        <v>94</v>
      </c>
      <c r="J40" s="20">
        <v>382</v>
      </c>
      <c r="K40" s="22" t="s">
        <v>10</v>
      </c>
      <c r="L40" s="19">
        <v>17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6" x14ac:dyDescent="0.2">
      <c r="A41" s="21" t="s">
        <v>115</v>
      </c>
      <c r="B41" s="18" t="s">
        <v>86</v>
      </c>
      <c r="C41" s="18" t="s">
        <v>87</v>
      </c>
      <c r="D41" s="21">
        <v>2004</v>
      </c>
      <c r="E41" s="18" t="s">
        <v>77</v>
      </c>
      <c r="F41" s="21">
        <v>94</v>
      </c>
      <c r="G41" s="21">
        <v>95</v>
      </c>
      <c r="H41" s="21">
        <v>93</v>
      </c>
      <c r="I41" s="21">
        <v>94</v>
      </c>
      <c r="J41" s="20">
        <v>376</v>
      </c>
      <c r="K41" s="22" t="s">
        <v>10</v>
      </c>
      <c r="L41" s="19">
        <v>9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6" x14ac:dyDescent="0.2">
      <c r="A42" s="21" t="s">
        <v>22</v>
      </c>
      <c r="B42" s="18" t="s">
        <v>132</v>
      </c>
      <c r="C42" s="18" t="s">
        <v>131</v>
      </c>
      <c r="D42" s="21">
        <v>2001</v>
      </c>
      <c r="E42" s="18" t="s">
        <v>77</v>
      </c>
      <c r="F42" s="21">
        <v>95</v>
      </c>
      <c r="G42" s="21">
        <v>91</v>
      </c>
      <c r="H42" s="21">
        <v>94</v>
      </c>
      <c r="I42" s="21">
        <v>94</v>
      </c>
      <c r="J42" s="20">
        <v>374</v>
      </c>
      <c r="K42" s="22" t="s">
        <v>10</v>
      </c>
      <c r="L42" s="19">
        <v>14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6" x14ac:dyDescent="0.2">
      <c r="A43" s="21" t="s">
        <v>25</v>
      </c>
      <c r="B43" s="18" t="s">
        <v>130</v>
      </c>
      <c r="C43" s="18" t="s">
        <v>129</v>
      </c>
      <c r="D43" s="21">
        <v>2003</v>
      </c>
      <c r="E43" s="18" t="s">
        <v>77</v>
      </c>
      <c r="F43" s="21">
        <v>90</v>
      </c>
      <c r="G43" s="21">
        <v>93</v>
      </c>
      <c r="H43" s="21">
        <v>94</v>
      </c>
      <c r="I43" s="21">
        <v>94</v>
      </c>
      <c r="J43" s="20">
        <v>371</v>
      </c>
      <c r="K43" s="22" t="s">
        <v>10</v>
      </c>
      <c r="L43" s="19">
        <v>9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6" x14ac:dyDescent="0.2">
      <c r="A44" s="21" t="s">
        <v>28</v>
      </c>
      <c r="B44" s="18" t="s">
        <v>128</v>
      </c>
      <c r="C44" s="18" t="s">
        <v>127</v>
      </c>
      <c r="D44" s="21">
        <v>2001</v>
      </c>
      <c r="E44" s="18" t="s">
        <v>60</v>
      </c>
      <c r="F44" s="21">
        <v>94</v>
      </c>
      <c r="G44" s="21">
        <v>86</v>
      </c>
      <c r="H44" s="21">
        <v>94</v>
      </c>
      <c r="I44" s="21">
        <v>94</v>
      </c>
      <c r="J44" s="20">
        <v>368</v>
      </c>
      <c r="K44" s="22" t="s">
        <v>14</v>
      </c>
      <c r="L44" s="19">
        <v>5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6" x14ac:dyDescent="0.2">
      <c r="A45" s="21" t="s">
        <v>31</v>
      </c>
      <c r="B45" s="18" t="s">
        <v>90</v>
      </c>
      <c r="C45" s="18" t="s">
        <v>91</v>
      </c>
      <c r="D45" s="21">
        <v>2000</v>
      </c>
      <c r="E45" s="18" t="s">
        <v>92</v>
      </c>
      <c r="F45" s="21">
        <v>90</v>
      </c>
      <c r="G45" s="21">
        <v>86</v>
      </c>
      <c r="H45" s="21">
        <v>88</v>
      </c>
      <c r="I45" s="21">
        <v>89</v>
      </c>
      <c r="J45" s="20">
        <v>353</v>
      </c>
      <c r="K45" s="22" t="s">
        <v>18</v>
      </c>
      <c r="L45" s="19">
        <v>6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6" x14ac:dyDescent="0.2">
      <c r="A46" s="21" t="s">
        <v>34</v>
      </c>
      <c r="B46" s="18" t="s">
        <v>126</v>
      </c>
      <c r="C46" s="18" t="s">
        <v>125</v>
      </c>
      <c r="D46" s="21">
        <v>2001</v>
      </c>
      <c r="E46" s="18" t="s">
        <v>124</v>
      </c>
      <c r="F46" s="21">
        <v>76</v>
      </c>
      <c r="G46" s="21">
        <v>79</v>
      </c>
      <c r="H46" s="21">
        <v>83</v>
      </c>
      <c r="I46" s="21">
        <v>88</v>
      </c>
      <c r="J46" s="20">
        <v>326</v>
      </c>
      <c r="K46" s="18"/>
      <c r="L46" s="19">
        <v>4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6" x14ac:dyDescent="0.2">
      <c r="A47" s="18"/>
      <c r="B47" s="18" t="s">
        <v>123</v>
      </c>
      <c r="C47" s="18" t="s">
        <v>122</v>
      </c>
      <c r="D47" s="21">
        <v>1999</v>
      </c>
      <c r="E47" s="18" t="s">
        <v>121</v>
      </c>
      <c r="F47" s="21">
        <v>83</v>
      </c>
      <c r="G47" s="21">
        <v>73</v>
      </c>
      <c r="H47" s="21">
        <v>81</v>
      </c>
      <c r="I47" s="21">
        <v>75</v>
      </c>
      <c r="J47" s="20">
        <v>312</v>
      </c>
      <c r="K47" s="18"/>
      <c r="L47" s="19">
        <v>1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6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6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6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6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6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6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6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6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6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6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6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6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6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6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6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6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6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6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6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6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6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6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6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6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6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6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6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6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6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6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6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6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6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6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6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6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6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6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6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6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6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6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6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6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6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6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6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6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6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6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6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</sheetData>
  <mergeCells count="5">
    <mergeCell ref="A1:K1"/>
    <mergeCell ref="F5:I5"/>
    <mergeCell ref="F15:I15"/>
    <mergeCell ref="F28:I28"/>
    <mergeCell ref="F38:I38"/>
  </mergeCells>
  <pageMargins left="0.75" right="0.75" top="1" bottom="1" header="0.5" footer="0.5"/>
  <pageSetup paperSize="9" scale="92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Finaal M püss</vt:lpstr>
      <vt:lpstr>60 püss M</vt:lpstr>
      <vt:lpstr>40 püss  N</vt:lpstr>
      <vt:lpstr>Finaal N püss</vt:lpstr>
      <vt:lpstr>püstol  M; N; P; T</vt:lpstr>
      <vt:lpstr>Finaal M püstol</vt:lpstr>
      <vt:lpstr>Finaal N püstol</vt:lpstr>
      <vt:lpstr>40 püss P, 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2017-02-05T21:36:13Z</dcterms:created>
  <dcterms:modified xsi:type="dcterms:W3CDTF">2017-02-14T05:22:34Z</dcterms:modified>
</cp:coreProperties>
</file>