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500" firstSheet="3" activeTab="7"/>
  </bookViews>
  <sheets>
    <sheet name="60 l  M, N" sheetId="1" r:id="rId1"/>
    <sheet name="30 l lamades P, T" sheetId="2" r:id="rId2"/>
    <sheet name="30+30 SP M, P" sheetId="3" r:id="rId3"/>
    <sheet name="30+30 SP N, T" sheetId="4" r:id="rId4"/>
    <sheet name="60l õ.püstol M" sheetId="5" r:id="rId5"/>
    <sheet name="40l õ.püstol N, T, P" sheetId="6" r:id="rId6"/>
    <sheet name="60l õ.püss M" sheetId="7" r:id="rId7"/>
    <sheet name="40l õ.püss N, T, P" sheetId="8" r:id="rId8"/>
    <sheet name="3x20 N,M" sheetId="9" r:id="rId9"/>
    <sheet name="3x10 P,T" sheetId="10" r:id="rId10"/>
    <sheet name="30+30 liik.märk" sheetId="11" r:id="rId11"/>
    <sheet name="kohtunikud" sheetId="12" r:id="rId12"/>
  </sheets>
  <definedNames>
    <definedName name="_xlnm.Print_Area" localSheetId="1">'30 l lamades P, T'!$A$1:$J$33</definedName>
    <definedName name="_xlnm.Print_Area" localSheetId="3">'30+30 SP N, T'!$A$1:$O$21</definedName>
    <definedName name="_xlnm.Print_Area" localSheetId="9">'3x10 P,T'!$A$1:$J$29</definedName>
    <definedName name="_xlnm.Print_Area" localSheetId="7">'40l õ.püss N, T, P'!$A$1:$K$37</definedName>
    <definedName name="_xlnm.Print_Area" localSheetId="5">'40l õ.püstol N, T, P'!$A$1:$K$30</definedName>
    <definedName name="_xlnm.Print_Area" localSheetId="0">'60 l  M, N'!$A$1:$M$35</definedName>
    <definedName name="_xlnm.Print_Area" localSheetId="6">'60l õ.püss M'!$A$1:$M$17</definedName>
    <definedName name="_xlnm.Print_Area" localSheetId="4">'60l õ.püstol M'!$A$1:$M$27</definedName>
  </definedNames>
  <calcPr fullCalcOnLoad="1"/>
</workbook>
</file>

<file path=xl/sharedStrings.xml><?xml version="1.0" encoding="utf-8"?>
<sst xmlns="http://schemas.openxmlformats.org/spreadsheetml/2006/main" count="1082" uniqueCount="309">
  <si>
    <t>05.-  06 detsember 2015  Põlva</t>
  </si>
  <si>
    <t>60l Lamades Mehed</t>
  </si>
  <si>
    <t>Koht</t>
  </si>
  <si>
    <t>Eesnimi</t>
  </si>
  <si>
    <t>Perekonnanimi</t>
  </si>
  <si>
    <t>S.a.</t>
  </si>
  <si>
    <t>Klubi</t>
  </si>
  <si>
    <t>Seeriad</t>
  </si>
  <si>
    <t>Summa</t>
  </si>
  <si>
    <t>Klass</t>
  </si>
  <si>
    <t>I</t>
  </si>
  <si>
    <t>Andres</t>
  </si>
  <si>
    <t>HUNT</t>
  </si>
  <si>
    <t>II</t>
  </si>
  <si>
    <t>Siim</t>
  </si>
  <si>
    <t>TIRP</t>
  </si>
  <si>
    <t>III</t>
  </si>
  <si>
    <t>Siim Christian</t>
  </si>
  <si>
    <t>REPPO-SIREL</t>
  </si>
  <si>
    <t>Elva LSK</t>
  </si>
  <si>
    <t>4.</t>
  </si>
  <si>
    <t>Jürgen-Johannes</t>
  </si>
  <si>
    <t>JÜRIÖÖ</t>
  </si>
  <si>
    <t>5.</t>
  </si>
  <si>
    <t>Edik</t>
  </si>
  <si>
    <t>KOPPELMANN</t>
  </si>
  <si>
    <t>6.</t>
  </si>
  <si>
    <t>Lembit</t>
  </si>
  <si>
    <t>MITT</t>
  </si>
  <si>
    <t>7.</t>
  </si>
  <si>
    <t>Aivar</t>
  </si>
  <si>
    <t>KUHI</t>
  </si>
  <si>
    <t>8.</t>
  </si>
  <si>
    <t>Karl-Erik</t>
  </si>
  <si>
    <t>AAVIK</t>
  </si>
  <si>
    <t>9.</t>
  </si>
  <si>
    <t>Gennadi</t>
  </si>
  <si>
    <t>SALONEN</t>
  </si>
  <si>
    <t>10.</t>
  </si>
  <si>
    <t>Ants</t>
  </si>
  <si>
    <t>PERTELSON</t>
  </si>
  <si>
    <t>11.</t>
  </si>
  <si>
    <t>Heiti</t>
  </si>
  <si>
    <t>KUIMETS</t>
  </si>
  <si>
    <t>12.</t>
  </si>
  <si>
    <t>Aivo</t>
  </si>
  <si>
    <t>ROONURM</t>
  </si>
  <si>
    <t>13.</t>
  </si>
  <si>
    <t>Elmet</t>
  </si>
  <si>
    <t>ORASSON</t>
  </si>
  <si>
    <t>14.</t>
  </si>
  <si>
    <t>Andreas</t>
  </si>
  <si>
    <t>MASPANOV</t>
  </si>
  <si>
    <t>15.</t>
  </si>
  <si>
    <t>Tarmo</t>
  </si>
  <si>
    <t>RUSSKA</t>
  </si>
  <si>
    <t>16.</t>
  </si>
  <si>
    <t>Valeri</t>
  </si>
  <si>
    <t>POREN</t>
  </si>
  <si>
    <t>17.</t>
  </si>
  <si>
    <t>POJO</t>
  </si>
  <si>
    <t>18.</t>
  </si>
  <si>
    <t xml:space="preserve">Olav </t>
  </si>
  <si>
    <t>TAMMIK</t>
  </si>
  <si>
    <t>60l Lamades Naised</t>
  </si>
  <si>
    <t>Tuuli</t>
  </si>
  <si>
    <t>KÜBARSEPP</t>
  </si>
  <si>
    <t>SM</t>
  </si>
  <si>
    <t>Marina</t>
  </si>
  <si>
    <t>PIIRISILD</t>
  </si>
  <si>
    <t xml:space="preserve">Karita </t>
  </si>
  <si>
    <t>ERS</t>
  </si>
  <si>
    <t>Kaisa</t>
  </si>
  <si>
    <t>SIKK</t>
  </si>
  <si>
    <t>Signe</t>
  </si>
  <si>
    <t>SARIK</t>
  </si>
  <si>
    <t xml:space="preserve">Evelin </t>
  </si>
  <si>
    <t>LAPPELAINEN</t>
  </si>
  <si>
    <t>Sakala malev</t>
  </si>
  <si>
    <t xml:space="preserve">Mirjam </t>
  </si>
  <si>
    <t>TRALMANN</t>
  </si>
  <si>
    <t>30 l lamades Poisid</t>
  </si>
  <si>
    <t>Lauri</t>
  </si>
  <si>
    <t>LOPP</t>
  </si>
  <si>
    <t>Janno</t>
  </si>
  <si>
    <t>MAIVEL</t>
  </si>
  <si>
    <t>Martin</t>
  </si>
  <si>
    <t>VENDELIN</t>
  </si>
  <si>
    <t>Richard</t>
  </si>
  <si>
    <t>KÕIV</t>
  </si>
  <si>
    <t>Märt</t>
  </si>
  <si>
    <t>LOK</t>
  </si>
  <si>
    <t>Karel</t>
  </si>
  <si>
    <t>UDRAS</t>
  </si>
  <si>
    <t>Märt-Mikael</t>
  </si>
  <si>
    <t>Oskar</t>
  </si>
  <si>
    <t>Kahru</t>
  </si>
  <si>
    <t>MÄNNIK</t>
  </si>
  <si>
    <t>Leonid</t>
  </si>
  <si>
    <t>ZINATULLIN</t>
  </si>
  <si>
    <t>Greg-Mattias</t>
  </si>
  <si>
    <t>MURUMETS</t>
  </si>
  <si>
    <t>Eero</t>
  </si>
  <si>
    <t>PEETSO</t>
  </si>
  <si>
    <t>Sten</t>
  </si>
  <si>
    <t>NARUSON</t>
  </si>
  <si>
    <t>Andre</t>
  </si>
  <si>
    <t>SAAR</t>
  </si>
  <si>
    <t>30 lasku lamades Tüdrukud</t>
  </si>
  <si>
    <t>Olivia-Stella</t>
  </si>
  <si>
    <t>SALM</t>
  </si>
  <si>
    <t>Elise</t>
  </si>
  <si>
    <t>MERONEN</t>
  </si>
  <si>
    <t>Kaiu LK</t>
  </si>
  <si>
    <t>Terje</t>
  </si>
  <si>
    <t>Ele</t>
  </si>
  <si>
    <t>LOOT</t>
  </si>
  <si>
    <t xml:space="preserve">Marianne </t>
  </si>
  <si>
    <t>TAVITS</t>
  </si>
  <si>
    <t>Mandi</t>
  </si>
  <si>
    <t>SOOME</t>
  </si>
  <si>
    <t>Marleen</t>
  </si>
  <si>
    <t>REISAAR</t>
  </si>
  <si>
    <t>30+30l Spordipüstol Mehed</t>
  </si>
  <si>
    <t>Ringmärk</t>
  </si>
  <si>
    <t>Ilmuv märk</t>
  </si>
  <si>
    <t>Peeter</t>
  </si>
  <si>
    <t>OLESK</t>
  </si>
  <si>
    <t>Andu</t>
  </si>
  <si>
    <t>HEINSOO</t>
  </si>
  <si>
    <t>Nemo</t>
  </si>
  <si>
    <t>TABUR</t>
  </si>
  <si>
    <t>KL MäLK</t>
  </si>
  <si>
    <t>Argo</t>
  </si>
  <si>
    <t>KURG</t>
  </si>
  <si>
    <t xml:space="preserve">Margus </t>
  </si>
  <si>
    <t>UIBOAID</t>
  </si>
  <si>
    <t>UHEK</t>
  </si>
  <si>
    <t xml:space="preserve">Anton </t>
  </si>
  <si>
    <t xml:space="preserve">Erki </t>
  </si>
  <si>
    <t>SILLAKIVI</t>
  </si>
  <si>
    <t>Aleksandr</t>
  </si>
  <si>
    <t>VORONIN</t>
  </si>
  <si>
    <t xml:space="preserve">Tõnis </t>
  </si>
  <si>
    <t>TIIRIK</t>
  </si>
  <si>
    <t xml:space="preserve">Hans </t>
  </si>
  <si>
    <t>LEIS</t>
  </si>
  <si>
    <t>Andrus</t>
  </si>
  <si>
    <t>LEHE</t>
  </si>
  <si>
    <t>Eduard</t>
  </si>
  <si>
    <t>SOKOLOVSKI</t>
  </si>
  <si>
    <t>POPOV</t>
  </si>
  <si>
    <t>Mati</t>
  </si>
  <si>
    <t>PEHK</t>
  </si>
  <si>
    <t>Toomas</t>
  </si>
  <si>
    <t>PARMAN</t>
  </si>
  <si>
    <t>Innar</t>
  </si>
  <si>
    <t>LUTSAR</t>
  </si>
  <si>
    <t>30+30l Spordipüstol poisid</t>
  </si>
  <si>
    <t>Kirill</t>
  </si>
  <si>
    <t>LEPMAN</t>
  </si>
  <si>
    <t xml:space="preserve">Kristjan </t>
  </si>
  <si>
    <t>KOOSAPOEG</t>
  </si>
  <si>
    <t>Jegor</t>
  </si>
  <si>
    <t>KALININ</t>
  </si>
  <si>
    <t xml:space="preserve">Joosep </t>
  </si>
  <si>
    <t>KESKKÜLA</t>
  </si>
  <si>
    <t>Sten Markus</t>
  </si>
  <si>
    <t>MEEKLER</t>
  </si>
  <si>
    <t>30+30l Spordipüstol Naised</t>
  </si>
  <si>
    <t>Mariliis</t>
  </si>
  <si>
    <t>TIISLER</t>
  </si>
  <si>
    <t>Põlva LSK</t>
  </si>
  <si>
    <t xml:space="preserve">Natalia </t>
  </si>
  <si>
    <t>BAKOS</t>
  </si>
  <si>
    <t>Kairi</t>
  </si>
  <si>
    <t>Merje</t>
  </si>
  <si>
    <t>TENSO</t>
  </si>
  <si>
    <t>Janeli</t>
  </si>
  <si>
    <t>RAMMO</t>
  </si>
  <si>
    <t>Laura-Liis</t>
  </si>
  <si>
    <t>SANDER</t>
  </si>
  <si>
    <t>Olga</t>
  </si>
  <si>
    <t>FESKO</t>
  </si>
  <si>
    <t>Pille</t>
  </si>
  <si>
    <t>PRUKS</t>
  </si>
  <si>
    <t>30+30l Spordipüstol tüdrukud</t>
  </si>
  <si>
    <t xml:space="preserve">Kairi-Liis </t>
  </si>
  <si>
    <t>Ülenurme GSK</t>
  </si>
  <si>
    <t>60l Õhupüstol Mehed</t>
  </si>
  <si>
    <t>Reijo</t>
  </si>
  <si>
    <t>VIROLAINEN</t>
  </si>
  <si>
    <t xml:space="preserve">Arles </t>
  </si>
  <si>
    <t>TAAL</t>
  </si>
  <si>
    <t>Rain</t>
  </si>
  <si>
    <t>RAIDNA</t>
  </si>
  <si>
    <t>Margus</t>
  </si>
  <si>
    <t>VANAKAMAR</t>
  </si>
  <si>
    <t xml:space="preserve">Lembit </t>
  </si>
  <si>
    <t>Tõnis</t>
  </si>
  <si>
    <t>Anton</t>
  </si>
  <si>
    <t>Erki</t>
  </si>
  <si>
    <t>HALLIK</t>
  </si>
  <si>
    <t>19.</t>
  </si>
  <si>
    <t>20.</t>
  </si>
  <si>
    <t>21.</t>
  </si>
  <si>
    <t>Tõives</t>
  </si>
  <si>
    <t>RAUDSAAR</t>
  </si>
  <si>
    <t>40l Õhupüstol Naised</t>
  </si>
  <si>
    <t>M</t>
  </si>
  <si>
    <t>Natalia</t>
  </si>
  <si>
    <t>Lilian</t>
  </si>
  <si>
    <t>LEETSI</t>
  </si>
  <si>
    <t>EJSL</t>
  </si>
  <si>
    <t>40l Õhupüstol Tüdrukud</t>
  </si>
  <si>
    <t>Alina</t>
  </si>
  <si>
    <t>KOVALJOVA</t>
  </si>
  <si>
    <t>40l Õhupüstol Poisid</t>
  </si>
  <si>
    <t>Kristjan</t>
  </si>
  <si>
    <t>Joosep</t>
  </si>
  <si>
    <t>Sten-Markus</t>
  </si>
  <si>
    <t>Rasmus</t>
  </si>
  <si>
    <t>Artur</t>
  </si>
  <si>
    <t>TAMM</t>
  </si>
  <si>
    <t>60l Õhupüss Mehed</t>
  </si>
  <si>
    <t>Marek</t>
  </si>
  <si>
    <t xml:space="preserve">Ain </t>
  </si>
  <si>
    <t>MURU</t>
  </si>
  <si>
    <t>Kaur</t>
  </si>
  <si>
    <t>LAURIMAA</t>
  </si>
  <si>
    <t>Raivo</t>
  </si>
  <si>
    <t>ROOSILEHT</t>
  </si>
  <si>
    <t>40l Õhupüss Naised</t>
  </si>
  <si>
    <t>Anete Caroline</t>
  </si>
  <si>
    <t>KÕRE</t>
  </si>
  <si>
    <t xml:space="preserve">Kaisa </t>
  </si>
  <si>
    <t>40l Õhupüss Tüdrukud</t>
  </si>
  <si>
    <t>Karita</t>
  </si>
  <si>
    <t xml:space="preserve">Olivia-Stella </t>
  </si>
  <si>
    <t>Maarja</t>
  </si>
  <si>
    <t>PIHLAP</t>
  </si>
  <si>
    <t>40l Õhupüss Poisid</t>
  </si>
  <si>
    <t xml:space="preserve">Lauri </t>
  </si>
  <si>
    <t>Mart-Mikael</t>
  </si>
  <si>
    <t>HABICHT</t>
  </si>
  <si>
    <t>2015 Põlva maakonna  lahtised  meistrivõistlused</t>
  </si>
  <si>
    <t>3x20l Standard Naised</t>
  </si>
  <si>
    <t>Põlvelt</t>
  </si>
  <si>
    <t>Lamades</t>
  </si>
  <si>
    <t>Püsti</t>
  </si>
  <si>
    <t>Anette Caroline</t>
  </si>
  <si>
    <t>4</t>
  </si>
  <si>
    <t xml:space="preserve">Marina </t>
  </si>
  <si>
    <t>3x20l Standard Mehed</t>
  </si>
  <si>
    <t>Ain</t>
  </si>
  <si>
    <t>Marko</t>
  </si>
  <si>
    <t>AIGRO</t>
  </si>
  <si>
    <t>3x10 l Poisid</t>
  </si>
  <si>
    <t>põlv</t>
  </si>
  <si>
    <t>lam</t>
  </si>
  <si>
    <t>püsti</t>
  </si>
  <si>
    <t>Richard Rain</t>
  </si>
  <si>
    <t xml:space="preserve">Karel </t>
  </si>
  <si>
    <t>3x10l Standard Tüdrukud</t>
  </si>
  <si>
    <t>30+30l  liikuv märk  Mehed</t>
  </si>
  <si>
    <t>Aeglane jooks</t>
  </si>
  <si>
    <t>Kiire jooks</t>
  </si>
  <si>
    <t>Indrek</t>
  </si>
  <si>
    <t>TOMBAK</t>
  </si>
  <si>
    <t>Arles</t>
  </si>
  <si>
    <t>Arvi</t>
  </si>
  <si>
    <t>SUVI</t>
  </si>
  <si>
    <t>20+20l Liikuv märk kiire jooks Mehed</t>
  </si>
  <si>
    <t>PÕLVA LAHTISED MEISTRIVÕISTLUSED LASKMISES</t>
  </si>
  <si>
    <t>05. - 06.12.2015   PÕLVA Spordihoones, Metsa 7</t>
  </si>
  <si>
    <t>Võistluste žürii</t>
  </si>
  <si>
    <t>Žürii esimees</t>
  </si>
  <si>
    <t>Anne Vasarik</t>
  </si>
  <si>
    <t>Liikmed</t>
  </si>
  <si>
    <t>Ain Kattai</t>
  </si>
  <si>
    <t>Viktor Ovtšinnikov</t>
  </si>
  <si>
    <t>Klassifikatsiooni žürii</t>
  </si>
  <si>
    <t>Esimees</t>
  </si>
  <si>
    <t>Arvi Suvi</t>
  </si>
  <si>
    <t>Mariliis Tiisler</t>
  </si>
  <si>
    <t>Tamar Tirp</t>
  </si>
  <si>
    <t>Maire Tiisler</t>
  </si>
  <si>
    <t>Kohtunikud</t>
  </si>
  <si>
    <t>50m tulejoon</t>
  </si>
  <si>
    <t>25m tulejoon</t>
  </si>
  <si>
    <t>10m tulejoon</t>
  </si>
  <si>
    <t>Põlva SpK</t>
  </si>
  <si>
    <t>Marjana-Kristiina</t>
  </si>
  <si>
    <t>Haljala G</t>
  </si>
  <si>
    <t>KaitsejõududeSK</t>
  </si>
  <si>
    <t>Viljandi SpK</t>
  </si>
  <si>
    <t>Valga LK</t>
  </si>
  <si>
    <t>Pentathalon</t>
  </si>
  <si>
    <t>Viljandi LK</t>
  </si>
  <si>
    <t>SK EstaSport</t>
  </si>
  <si>
    <t>SK Haapsalu</t>
  </si>
  <si>
    <t>Pentathlon</t>
  </si>
  <si>
    <t>Koeru LSK</t>
  </si>
  <si>
    <t>PV SKK</t>
  </si>
  <si>
    <t>Tõnu Russka</t>
  </si>
  <si>
    <t xml:space="preserve">Marjana-Kristiina </t>
  </si>
  <si>
    <t xml:space="preserve">           2015 Põlva maakonna  lahtised  meistrivõistlused</t>
  </si>
  <si>
    <t>KL</t>
  </si>
  <si>
    <t>Perenimi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</si>
</sst>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indexed="8"/>
      <name val="Verdana"/>
      <family val="2"/>
    </font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Q23" sqref="Q23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3.50390625" style="0" customWidth="1"/>
    <col min="4" max="4" width="5.00390625" style="0" customWidth="1"/>
    <col min="5" max="5" width="12.625" style="0" customWidth="1"/>
    <col min="6" max="6" width="4.125" style="0" customWidth="1"/>
    <col min="7" max="8" width="3.875" style="0" customWidth="1"/>
    <col min="9" max="9" width="4.25390625" style="0" customWidth="1"/>
    <col min="10" max="11" width="4.125" style="0" customWidth="1"/>
    <col min="12" max="12" width="6.125" style="0" customWidth="1"/>
    <col min="13" max="13" width="4.87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7</v>
      </c>
      <c r="G6" s="24"/>
      <c r="H6" s="24"/>
      <c r="I6" s="24"/>
      <c r="J6" s="24"/>
      <c r="K6" s="24"/>
      <c r="L6" s="3" t="s">
        <v>8</v>
      </c>
      <c r="M6" s="3" t="s">
        <v>9</v>
      </c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11</v>
      </c>
      <c r="C7" s="2" t="s">
        <v>12</v>
      </c>
      <c r="D7" s="5">
        <v>1966</v>
      </c>
      <c r="E7" s="1" t="s">
        <v>172</v>
      </c>
      <c r="F7" s="5">
        <v>97</v>
      </c>
      <c r="G7" s="5">
        <v>97</v>
      </c>
      <c r="H7" s="5">
        <v>98</v>
      </c>
      <c r="I7" s="5">
        <v>100</v>
      </c>
      <c r="J7" s="5">
        <v>100</v>
      </c>
      <c r="K7" s="5">
        <v>99</v>
      </c>
      <c r="L7" s="6">
        <f aca="true" t="shared" si="0" ref="L7:L24">SUM(F7:K7)</f>
        <v>591</v>
      </c>
      <c r="M7" s="21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14</v>
      </c>
      <c r="C8" s="2" t="s">
        <v>15</v>
      </c>
      <c r="D8" s="5">
        <v>1993</v>
      </c>
      <c r="E8" s="1" t="s">
        <v>172</v>
      </c>
      <c r="F8" s="5">
        <v>97</v>
      </c>
      <c r="G8" s="5">
        <v>99</v>
      </c>
      <c r="H8" s="5">
        <v>99</v>
      </c>
      <c r="I8" s="5">
        <v>96</v>
      </c>
      <c r="J8" s="5">
        <v>98</v>
      </c>
      <c r="K8" s="5">
        <v>100</v>
      </c>
      <c r="L8" s="6">
        <f t="shared" si="0"/>
        <v>589</v>
      </c>
      <c r="M8" s="21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17</v>
      </c>
      <c r="C9" s="2" t="s">
        <v>18</v>
      </c>
      <c r="D9" s="5">
        <v>1997</v>
      </c>
      <c r="E9" s="1" t="s">
        <v>19</v>
      </c>
      <c r="F9" s="5">
        <v>96</v>
      </c>
      <c r="G9" s="5">
        <v>96</v>
      </c>
      <c r="H9" s="5">
        <v>98</v>
      </c>
      <c r="I9" s="5">
        <v>100</v>
      </c>
      <c r="J9" s="5">
        <v>98</v>
      </c>
      <c r="K9" s="5">
        <v>99</v>
      </c>
      <c r="L9" s="6">
        <f t="shared" si="0"/>
        <v>587</v>
      </c>
      <c r="M9" s="21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20</v>
      </c>
      <c r="B10" s="1" t="s">
        <v>21</v>
      </c>
      <c r="C10" s="1" t="s">
        <v>22</v>
      </c>
      <c r="D10" s="5">
        <v>1995</v>
      </c>
      <c r="E10" s="1" t="s">
        <v>291</v>
      </c>
      <c r="F10" s="5">
        <v>99</v>
      </c>
      <c r="G10" s="5">
        <v>96</v>
      </c>
      <c r="H10" s="5">
        <v>95</v>
      </c>
      <c r="I10" s="5">
        <v>99</v>
      </c>
      <c r="J10" s="5">
        <v>98</v>
      </c>
      <c r="K10" s="5">
        <v>98</v>
      </c>
      <c r="L10" s="6">
        <f t="shared" si="0"/>
        <v>585</v>
      </c>
      <c r="M10" s="21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 t="s">
        <v>23</v>
      </c>
      <c r="B11" s="1" t="s">
        <v>24</v>
      </c>
      <c r="C11" s="1" t="s">
        <v>25</v>
      </c>
      <c r="D11" s="5">
        <v>1984</v>
      </c>
      <c r="E11" s="1" t="s">
        <v>132</v>
      </c>
      <c r="F11" s="5">
        <v>98</v>
      </c>
      <c r="G11" s="5">
        <v>96</v>
      </c>
      <c r="H11" s="5">
        <v>97</v>
      </c>
      <c r="I11" s="5">
        <v>98</v>
      </c>
      <c r="J11" s="5">
        <v>98</v>
      </c>
      <c r="K11" s="5">
        <v>97</v>
      </c>
      <c r="L11" s="6">
        <f t="shared" si="0"/>
        <v>584</v>
      </c>
      <c r="M11" s="21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26</v>
      </c>
      <c r="B12" s="1" t="s">
        <v>27</v>
      </c>
      <c r="C12" s="1" t="s">
        <v>28</v>
      </c>
      <c r="D12" s="5">
        <v>1972</v>
      </c>
      <c r="E12" s="1" t="s">
        <v>132</v>
      </c>
      <c r="F12" s="5">
        <v>100</v>
      </c>
      <c r="G12" s="5">
        <v>95</v>
      </c>
      <c r="H12" s="5">
        <v>98</v>
      </c>
      <c r="I12" s="5">
        <v>98</v>
      </c>
      <c r="J12" s="5">
        <v>97</v>
      </c>
      <c r="K12" s="5">
        <v>96</v>
      </c>
      <c r="L12" s="6">
        <f t="shared" si="0"/>
        <v>584</v>
      </c>
      <c r="M12" s="21" t="s">
        <v>10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29</v>
      </c>
      <c r="B13" s="1" t="s">
        <v>30</v>
      </c>
      <c r="C13" s="1" t="s">
        <v>31</v>
      </c>
      <c r="D13" s="5">
        <v>1957</v>
      </c>
      <c r="E13" s="1" t="s">
        <v>172</v>
      </c>
      <c r="F13" s="5">
        <v>97</v>
      </c>
      <c r="G13" s="5">
        <v>96</v>
      </c>
      <c r="H13" s="5">
        <v>99</v>
      </c>
      <c r="I13" s="5">
        <v>96</v>
      </c>
      <c r="J13" s="5">
        <v>98</v>
      </c>
      <c r="K13" s="5">
        <v>97</v>
      </c>
      <c r="L13" s="6">
        <f t="shared" si="0"/>
        <v>583</v>
      </c>
      <c r="M13" s="21" t="s">
        <v>10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32</v>
      </c>
      <c r="B14" s="1" t="s">
        <v>33</v>
      </c>
      <c r="C14" s="1" t="s">
        <v>34</v>
      </c>
      <c r="D14" s="5">
        <v>1996</v>
      </c>
      <c r="E14" s="1" t="s">
        <v>291</v>
      </c>
      <c r="F14" s="5">
        <v>99</v>
      </c>
      <c r="G14" s="5">
        <v>97</v>
      </c>
      <c r="H14" s="5">
        <v>96</v>
      </c>
      <c r="I14" s="5">
        <v>98</v>
      </c>
      <c r="J14" s="5">
        <v>97</v>
      </c>
      <c r="K14" s="5">
        <v>95</v>
      </c>
      <c r="L14" s="6">
        <f t="shared" si="0"/>
        <v>582</v>
      </c>
      <c r="M14" s="21" t="s">
        <v>10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35</v>
      </c>
      <c r="B15" s="1" t="s">
        <v>36</v>
      </c>
      <c r="C15" s="1" t="s">
        <v>37</v>
      </c>
      <c r="D15" s="5">
        <v>1977</v>
      </c>
      <c r="E15" s="1" t="s">
        <v>172</v>
      </c>
      <c r="F15" s="5">
        <v>97</v>
      </c>
      <c r="G15" s="5">
        <v>96</v>
      </c>
      <c r="H15" s="5">
        <v>97</v>
      </c>
      <c r="I15" s="5">
        <v>98</v>
      </c>
      <c r="J15" s="5">
        <v>96</v>
      </c>
      <c r="K15" s="5">
        <v>97</v>
      </c>
      <c r="L15" s="6">
        <f t="shared" si="0"/>
        <v>581</v>
      </c>
      <c r="M15" s="21" t="s">
        <v>10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38</v>
      </c>
      <c r="B16" s="1" t="s">
        <v>39</v>
      </c>
      <c r="C16" s="1" t="s">
        <v>40</v>
      </c>
      <c r="D16" s="5">
        <v>1942</v>
      </c>
      <c r="E16" s="1" t="s">
        <v>132</v>
      </c>
      <c r="F16" s="5">
        <v>96</v>
      </c>
      <c r="G16" s="5">
        <v>96</v>
      </c>
      <c r="H16" s="5">
        <v>98</v>
      </c>
      <c r="I16" s="5">
        <v>98</v>
      </c>
      <c r="J16" s="5">
        <v>97</v>
      </c>
      <c r="K16" s="5">
        <v>96</v>
      </c>
      <c r="L16" s="6">
        <f t="shared" si="0"/>
        <v>581</v>
      </c>
      <c r="M16" s="21" t="s">
        <v>10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41</v>
      </c>
      <c r="B17" s="1" t="s">
        <v>42</v>
      </c>
      <c r="C17" s="1" t="s">
        <v>43</v>
      </c>
      <c r="D17" s="5">
        <v>1959</v>
      </c>
      <c r="E17" s="1" t="s">
        <v>172</v>
      </c>
      <c r="F17" s="5">
        <v>99</v>
      </c>
      <c r="G17" s="5">
        <v>96</v>
      </c>
      <c r="H17" s="5">
        <v>98</v>
      </c>
      <c r="I17" s="5">
        <v>98</v>
      </c>
      <c r="J17" s="5">
        <v>91</v>
      </c>
      <c r="K17" s="5">
        <v>96</v>
      </c>
      <c r="L17" s="6">
        <f t="shared" si="0"/>
        <v>578</v>
      </c>
      <c r="M17" s="21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44</v>
      </c>
      <c r="B18" s="1" t="s">
        <v>45</v>
      </c>
      <c r="C18" s="1" t="s">
        <v>46</v>
      </c>
      <c r="D18" s="5">
        <v>1965</v>
      </c>
      <c r="E18" s="1" t="s">
        <v>188</v>
      </c>
      <c r="F18" s="5">
        <v>97</v>
      </c>
      <c r="G18" s="5">
        <v>94</v>
      </c>
      <c r="H18" s="5">
        <v>97</v>
      </c>
      <c r="I18" s="5">
        <v>95</v>
      </c>
      <c r="J18" s="5">
        <v>98</v>
      </c>
      <c r="K18" s="5">
        <v>94</v>
      </c>
      <c r="L18" s="6">
        <f t="shared" si="0"/>
        <v>575</v>
      </c>
      <c r="M18" s="21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47</v>
      </c>
      <c r="B19" s="1" t="s">
        <v>48</v>
      </c>
      <c r="C19" s="1" t="s">
        <v>49</v>
      </c>
      <c r="D19" s="5">
        <v>1974</v>
      </c>
      <c r="E19" s="1" t="s">
        <v>132</v>
      </c>
      <c r="F19" s="5">
        <v>98</v>
      </c>
      <c r="G19" s="5">
        <v>93</v>
      </c>
      <c r="H19" s="5">
        <v>91</v>
      </c>
      <c r="I19" s="5">
        <v>99</v>
      </c>
      <c r="J19" s="5">
        <v>97</v>
      </c>
      <c r="K19" s="5">
        <v>95</v>
      </c>
      <c r="L19" s="6">
        <f t="shared" si="0"/>
        <v>573</v>
      </c>
      <c r="M19" s="21" t="s">
        <v>13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50</v>
      </c>
      <c r="B20" s="1" t="s">
        <v>51</v>
      </c>
      <c r="C20" s="1" t="s">
        <v>52</v>
      </c>
      <c r="D20" s="5">
        <v>1976</v>
      </c>
      <c r="E20" s="1" t="s">
        <v>172</v>
      </c>
      <c r="F20" s="5">
        <v>95</v>
      </c>
      <c r="G20" s="5">
        <v>95</v>
      </c>
      <c r="H20" s="5">
        <v>95</v>
      </c>
      <c r="I20" s="5">
        <v>97</v>
      </c>
      <c r="J20" s="5">
        <v>95</v>
      </c>
      <c r="K20" s="5">
        <v>94</v>
      </c>
      <c r="L20" s="6">
        <f t="shared" si="0"/>
        <v>571</v>
      </c>
      <c r="M20" s="21" t="s">
        <v>13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53</v>
      </c>
      <c r="B21" s="1" t="s">
        <v>54</v>
      </c>
      <c r="C21" s="1" t="s">
        <v>55</v>
      </c>
      <c r="D21" s="5">
        <v>1971</v>
      </c>
      <c r="E21" s="1" t="s">
        <v>172</v>
      </c>
      <c r="F21" s="5">
        <v>92</v>
      </c>
      <c r="G21" s="5">
        <v>93</v>
      </c>
      <c r="H21" s="5">
        <v>98</v>
      </c>
      <c r="I21" s="5">
        <v>95</v>
      </c>
      <c r="J21" s="5">
        <v>95</v>
      </c>
      <c r="K21" s="5">
        <v>95</v>
      </c>
      <c r="L21" s="6">
        <f t="shared" si="0"/>
        <v>568</v>
      </c>
      <c r="M21" s="21" t="s">
        <v>13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56</v>
      </c>
      <c r="B22" s="1" t="s">
        <v>57</v>
      </c>
      <c r="C22" s="1" t="s">
        <v>58</v>
      </c>
      <c r="D22" s="5">
        <v>1965</v>
      </c>
      <c r="E22" s="1" t="s">
        <v>188</v>
      </c>
      <c r="F22" s="5">
        <v>93</v>
      </c>
      <c r="G22" s="5">
        <v>90</v>
      </c>
      <c r="H22" s="5">
        <v>92</v>
      </c>
      <c r="I22" s="5">
        <v>94</v>
      </c>
      <c r="J22" s="5">
        <v>90</v>
      </c>
      <c r="K22" s="5">
        <v>87</v>
      </c>
      <c r="L22" s="6">
        <f t="shared" si="0"/>
        <v>546</v>
      </c>
      <c r="M22" s="21" t="s">
        <v>16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59</v>
      </c>
      <c r="B23" s="1" t="s">
        <v>11</v>
      </c>
      <c r="C23" s="1" t="s">
        <v>60</v>
      </c>
      <c r="D23" s="5">
        <v>1976</v>
      </c>
      <c r="E23" s="1" t="s">
        <v>172</v>
      </c>
      <c r="F23" s="5">
        <v>87</v>
      </c>
      <c r="G23" s="5">
        <v>88</v>
      </c>
      <c r="H23" s="5">
        <v>91</v>
      </c>
      <c r="I23" s="5">
        <v>97</v>
      </c>
      <c r="J23" s="5">
        <v>91</v>
      </c>
      <c r="K23" s="5">
        <v>91</v>
      </c>
      <c r="L23" s="6">
        <f t="shared" si="0"/>
        <v>545</v>
      </c>
      <c r="M23" s="21" t="s">
        <v>16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61</v>
      </c>
      <c r="B24" s="1" t="s">
        <v>62</v>
      </c>
      <c r="C24" s="1" t="s">
        <v>63</v>
      </c>
      <c r="D24" s="5">
        <v>1971</v>
      </c>
      <c r="E24" s="1" t="s">
        <v>188</v>
      </c>
      <c r="F24" s="5">
        <v>83</v>
      </c>
      <c r="G24" s="5">
        <v>86</v>
      </c>
      <c r="H24" s="5">
        <v>87</v>
      </c>
      <c r="I24" s="5">
        <v>81</v>
      </c>
      <c r="J24" s="5">
        <v>92</v>
      </c>
      <c r="K24" s="5">
        <v>88</v>
      </c>
      <c r="L24" s="6">
        <f t="shared" si="0"/>
        <v>517</v>
      </c>
      <c r="M24" s="2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2" t="s">
        <v>64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24" t="s">
        <v>7</v>
      </c>
      <c r="G28" s="24"/>
      <c r="H28" s="24"/>
      <c r="I28" s="24"/>
      <c r="J28" s="24"/>
      <c r="K28" s="24"/>
      <c r="L28" s="3" t="s">
        <v>8</v>
      </c>
      <c r="M28" s="3" t="s">
        <v>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6" t="s">
        <v>10</v>
      </c>
      <c r="B29" s="2" t="s">
        <v>65</v>
      </c>
      <c r="C29" s="2" t="s">
        <v>66</v>
      </c>
      <c r="D29" s="5">
        <v>1994</v>
      </c>
      <c r="E29" s="1" t="s">
        <v>19</v>
      </c>
      <c r="F29" s="5">
        <v>100</v>
      </c>
      <c r="G29" s="5">
        <v>97</v>
      </c>
      <c r="H29" s="5">
        <v>98</v>
      </c>
      <c r="I29" s="5">
        <v>99</v>
      </c>
      <c r="J29" s="5">
        <v>99</v>
      </c>
      <c r="K29" s="5">
        <v>99</v>
      </c>
      <c r="L29" s="6">
        <f aca="true" t="shared" si="1" ref="L29:L35">SUM(F29:K29)</f>
        <v>592</v>
      </c>
      <c r="M29" s="21" t="s">
        <v>67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6" t="s">
        <v>13</v>
      </c>
      <c r="B30" s="2" t="s">
        <v>68</v>
      </c>
      <c r="C30" s="2" t="s">
        <v>69</v>
      </c>
      <c r="D30" s="5">
        <v>1978</v>
      </c>
      <c r="E30" s="1" t="s">
        <v>172</v>
      </c>
      <c r="F30" s="5">
        <v>98</v>
      </c>
      <c r="G30" s="5">
        <v>97</v>
      </c>
      <c r="H30" s="5">
        <v>96</v>
      </c>
      <c r="I30" s="5">
        <v>97</v>
      </c>
      <c r="J30" s="5">
        <v>94</v>
      </c>
      <c r="K30" s="5">
        <v>98</v>
      </c>
      <c r="L30" s="6">
        <f t="shared" si="1"/>
        <v>580</v>
      </c>
      <c r="M30" s="21" t="s">
        <v>10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6" t="s">
        <v>16</v>
      </c>
      <c r="B31" s="2" t="s">
        <v>70</v>
      </c>
      <c r="C31" s="2" t="s">
        <v>71</v>
      </c>
      <c r="D31" s="5">
        <v>1998</v>
      </c>
      <c r="E31" s="1" t="s">
        <v>19</v>
      </c>
      <c r="F31" s="5">
        <v>96</v>
      </c>
      <c r="G31" s="5">
        <v>97</v>
      </c>
      <c r="H31" s="5">
        <v>95</v>
      </c>
      <c r="I31" s="5">
        <v>98</v>
      </c>
      <c r="J31" s="5">
        <v>97</v>
      </c>
      <c r="K31" s="5">
        <v>95</v>
      </c>
      <c r="L31" s="6">
        <f t="shared" si="1"/>
        <v>578</v>
      </c>
      <c r="M31" s="21" t="s">
        <v>10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20</v>
      </c>
      <c r="B32" s="1" t="s">
        <v>72</v>
      </c>
      <c r="C32" s="1" t="s">
        <v>73</v>
      </c>
      <c r="D32" s="5">
        <v>1987</v>
      </c>
      <c r="E32" s="1" t="s">
        <v>172</v>
      </c>
      <c r="F32" s="5">
        <v>94</v>
      </c>
      <c r="G32" s="5">
        <v>94</v>
      </c>
      <c r="H32" s="5">
        <v>91</v>
      </c>
      <c r="I32" s="5">
        <v>96</v>
      </c>
      <c r="J32" s="5">
        <v>92</v>
      </c>
      <c r="K32" s="5">
        <v>96</v>
      </c>
      <c r="L32" s="6">
        <f t="shared" si="1"/>
        <v>563</v>
      </c>
      <c r="M32" s="21" t="s">
        <v>13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 t="s">
        <v>23</v>
      </c>
      <c r="B33" s="1" t="s">
        <v>74</v>
      </c>
      <c r="C33" s="1" t="s">
        <v>75</v>
      </c>
      <c r="D33" s="5">
        <v>1973</v>
      </c>
      <c r="E33" s="1" t="s">
        <v>172</v>
      </c>
      <c r="F33" s="5">
        <v>95</v>
      </c>
      <c r="G33" s="5">
        <v>94</v>
      </c>
      <c r="H33" s="5">
        <v>90</v>
      </c>
      <c r="I33" s="5">
        <v>95</v>
      </c>
      <c r="J33" s="5">
        <v>94</v>
      </c>
      <c r="K33" s="5">
        <v>93</v>
      </c>
      <c r="L33" s="6">
        <f t="shared" si="1"/>
        <v>561</v>
      </c>
      <c r="M33" s="21" t="s">
        <v>13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5" t="s">
        <v>26</v>
      </c>
      <c r="B34" s="1" t="s">
        <v>76</v>
      </c>
      <c r="C34" s="1" t="s">
        <v>77</v>
      </c>
      <c r="D34" s="5">
        <v>1969</v>
      </c>
      <c r="E34" s="1" t="s">
        <v>78</v>
      </c>
      <c r="F34" s="5">
        <v>76</v>
      </c>
      <c r="G34" s="5">
        <v>86</v>
      </c>
      <c r="H34" s="5">
        <v>84</v>
      </c>
      <c r="I34" s="5">
        <v>85</v>
      </c>
      <c r="J34" s="5">
        <v>94</v>
      </c>
      <c r="K34" s="5">
        <v>89</v>
      </c>
      <c r="L34" s="6">
        <f t="shared" si="1"/>
        <v>514</v>
      </c>
      <c r="M34" s="2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5" t="s">
        <v>29</v>
      </c>
      <c r="B35" s="1" t="s">
        <v>79</v>
      </c>
      <c r="C35" s="1" t="s">
        <v>80</v>
      </c>
      <c r="D35" s="5">
        <v>1989</v>
      </c>
      <c r="E35" s="1" t="s">
        <v>78</v>
      </c>
      <c r="F35" s="5">
        <v>56</v>
      </c>
      <c r="G35" s="5">
        <v>49</v>
      </c>
      <c r="H35" s="5">
        <v>70</v>
      </c>
      <c r="I35" s="5">
        <v>81</v>
      </c>
      <c r="J35" s="5">
        <v>82</v>
      </c>
      <c r="K35" s="5">
        <v>80</v>
      </c>
      <c r="L35" s="6">
        <f t="shared" si="1"/>
        <v>418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3">
    <mergeCell ref="F6:K6"/>
    <mergeCell ref="F28:K28"/>
    <mergeCell ref="A1:M1"/>
  </mergeCells>
  <printOptions/>
  <pageMargins left="0.75" right="0.75" top="1" bottom="1" header="0.5118055555555555" footer="0.5118055555555555"/>
  <pageSetup horizontalDpi="300" verticalDpi="300" orientation="portrait" paperSize="9" scale="8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02"/>
  <sheetViews>
    <sheetView zoomScale="90" zoomScaleNormal="90" zoomScaleSheetLayoutView="105" zoomScalePageLayoutView="0" workbookViewId="0" topLeftCell="A1">
      <selection activeCell="B27" sqref="B27"/>
    </sheetView>
  </sheetViews>
  <sheetFormatPr defaultColWidth="9.00390625" defaultRowHeight="12.75"/>
  <cols>
    <col min="1" max="1" width="6.375" style="0" customWidth="1"/>
    <col min="2" max="2" width="13.75390625" style="0" customWidth="1"/>
    <col min="3" max="3" width="11.7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  <col min="10" max="10" width="5.2539062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257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308</v>
      </c>
      <c r="D5" s="3" t="s">
        <v>5</v>
      </c>
      <c r="E5" s="3" t="s">
        <v>6</v>
      </c>
      <c r="F5" s="5" t="s">
        <v>258</v>
      </c>
      <c r="G5" s="5" t="s">
        <v>259</v>
      </c>
      <c r="H5" s="5" t="s">
        <v>260</v>
      </c>
      <c r="I5" s="3" t="s">
        <v>8</v>
      </c>
      <c r="J5" s="3" t="s">
        <v>9</v>
      </c>
      <c r="K5" s="5"/>
      <c r="L5" s="5"/>
      <c r="M5" s="5"/>
      <c r="N5" s="5"/>
      <c r="O5" s="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6" t="s">
        <v>10</v>
      </c>
      <c r="B6" s="2" t="s">
        <v>86</v>
      </c>
      <c r="C6" s="2" t="s">
        <v>87</v>
      </c>
      <c r="D6" s="5">
        <v>1999</v>
      </c>
      <c r="E6" s="1" t="s">
        <v>132</v>
      </c>
      <c r="F6" s="5">
        <v>91</v>
      </c>
      <c r="G6" s="5">
        <v>94</v>
      </c>
      <c r="H6" s="5">
        <v>78</v>
      </c>
      <c r="I6" s="6">
        <f aca="true" t="shared" si="0" ref="I6:I12">SUM(F6:H6)</f>
        <v>263</v>
      </c>
      <c r="J6" s="21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13</v>
      </c>
      <c r="B7" s="2" t="s">
        <v>84</v>
      </c>
      <c r="C7" s="2" t="s">
        <v>85</v>
      </c>
      <c r="D7" s="5">
        <v>1998</v>
      </c>
      <c r="E7" s="1" t="s">
        <v>132</v>
      </c>
      <c r="F7" s="5">
        <v>87</v>
      </c>
      <c r="G7" s="5">
        <v>96</v>
      </c>
      <c r="H7" s="5">
        <v>74</v>
      </c>
      <c r="I7" s="6">
        <f t="shared" si="0"/>
        <v>257</v>
      </c>
      <c r="J7" s="21" t="s">
        <v>16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16</v>
      </c>
      <c r="B8" s="2" t="s">
        <v>96</v>
      </c>
      <c r="C8" s="2" t="s">
        <v>97</v>
      </c>
      <c r="D8" s="5">
        <v>2002</v>
      </c>
      <c r="E8" s="1" t="s">
        <v>188</v>
      </c>
      <c r="F8" s="5">
        <v>89</v>
      </c>
      <c r="G8" s="5">
        <v>89</v>
      </c>
      <c r="H8" s="5">
        <v>74</v>
      </c>
      <c r="I8" s="6">
        <f t="shared" si="0"/>
        <v>252</v>
      </c>
      <c r="J8" s="21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0">
        <v>4</v>
      </c>
      <c r="B9" s="1" t="s">
        <v>242</v>
      </c>
      <c r="C9" s="1" t="s">
        <v>83</v>
      </c>
      <c r="D9" s="5">
        <v>2000</v>
      </c>
      <c r="E9" s="1" t="s">
        <v>188</v>
      </c>
      <c r="F9" s="5">
        <v>87</v>
      </c>
      <c r="G9" s="5">
        <v>91</v>
      </c>
      <c r="H9" s="5">
        <v>71</v>
      </c>
      <c r="I9" s="6">
        <f t="shared" si="0"/>
        <v>249</v>
      </c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0">
        <v>5</v>
      </c>
      <c r="B10" s="1" t="s">
        <v>261</v>
      </c>
      <c r="C10" s="1" t="s">
        <v>89</v>
      </c>
      <c r="D10" s="5">
        <v>1999</v>
      </c>
      <c r="E10" s="1" t="s">
        <v>132</v>
      </c>
      <c r="F10" s="5">
        <v>82</v>
      </c>
      <c r="G10" s="5">
        <v>94</v>
      </c>
      <c r="H10" s="5">
        <v>66</v>
      </c>
      <c r="I10" s="6">
        <f t="shared" si="0"/>
        <v>242</v>
      </c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0">
        <v>6</v>
      </c>
      <c r="B11" s="1" t="s">
        <v>262</v>
      </c>
      <c r="C11" s="1" t="s">
        <v>93</v>
      </c>
      <c r="D11" s="5">
        <v>2003</v>
      </c>
      <c r="E11" s="1" t="s">
        <v>188</v>
      </c>
      <c r="F11" s="5">
        <v>66</v>
      </c>
      <c r="G11" s="5">
        <v>94</v>
      </c>
      <c r="H11" s="5">
        <v>62</v>
      </c>
      <c r="I11" s="6">
        <f t="shared" si="0"/>
        <v>222</v>
      </c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0">
        <v>7</v>
      </c>
      <c r="B12" s="1" t="s">
        <v>100</v>
      </c>
      <c r="C12" s="1" t="s">
        <v>101</v>
      </c>
      <c r="D12" s="5">
        <v>2000</v>
      </c>
      <c r="E12" s="1" t="s">
        <v>291</v>
      </c>
      <c r="F12" s="5">
        <v>56</v>
      </c>
      <c r="G12" s="5">
        <v>84</v>
      </c>
      <c r="H12" s="5">
        <v>44</v>
      </c>
      <c r="I12" s="6">
        <f t="shared" si="0"/>
        <v>184</v>
      </c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6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2" t="s">
        <v>263</v>
      </c>
      <c r="C14" s="1"/>
      <c r="D14" s="1"/>
      <c r="E14" s="1"/>
      <c r="F14" s="1"/>
      <c r="G14" s="1"/>
      <c r="H14" s="1"/>
      <c r="I14" s="6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/>
      <c r="C15" s="1"/>
      <c r="D15" s="1"/>
      <c r="E15" s="1"/>
      <c r="F15" s="1"/>
      <c r="G15" s="1"/>
      <c r="H15" s="1"/>
      <c r="I15" s="1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2</v>
      </c>
      <c r="B16" s="3" t="s">
        <v>3</v>
      </c>
      <c r="C16" s="3" t="s">
        <v>308</v>
      </c>
      <c r="D16" s="3" t="s">
        <v>5</v>
      </c>
      <c r="E16" s="3" t="s">
        <v>6</v>
      </c>
      <c r="F16" s="5"/>
      <c r="G16" s="5"/>
      <c r="H16" s="5"/>
      <c r="I16" s="3" t="s">
        <v>8</v>
      </c>
      <c r="J16" s="3" t="s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6" t="s">
        <v>10</v>
      </c>
      <c r="B17" s="2" t="s">
        <v>111</v>
      </c>
      <c r="C17" s="2" t="s">
        <v>107</v>
      </c>
      <c r="D17" s="5">
        <v>2000</v>
      </c>
      <c r="E17" s="1" t="s">
        <v>293</v>
      </c>
      <c r="F17" s="5">
        <v>94</v>
      </c>
      <c r="G17" s="5">
        <v>100</v>
      </c>
      <c r="H17" s="5">
        <v>86</v>
      </c>
      <c r="I17" s="6">
        <f>SUM(F17:H17)</f>
        <v>280</v>
      </c>
      <c r="J17" s="21" t="s">
        <v>10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6" t="s">
        <v>13</v>
      </c>
      <c r="B18" s="2" t="s">
        <v>238</v>
      </c>
      <c r="C18" s="2" t="s">
        <v>110</v>
      </c>
      <c r="D18" s="5">
        <v>1998</v>
      </c>
      <c r="E18" s="1" t="s">
        <v>132</v>
      </c>
      <c r="F18" s="5">
        <v>95</v>
      </c>
      <c r="G18" s="5">
        <v>97</v>
      </c>
      <c r="H18" s="5">
        <v>75</v>
      </c>
      <c r="I18" s="6">
        <f>SUM(F18:H18)</f>
        <v>267</v>
      </c>
      <c r="J18" s="21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6" t="s">
        <v>16</v>
      </c>
      <c r="B19" s="2" t="s">
        <v>114</v>
      </c>
      <c r="C19" s="2" t="s">
        <v>55</v>
      </c>
      <c r="D19" s="5">
        <v>1997</v>
      </c>
      <c r="E19" s="1" t="s">
        <v>291</v>
      </c>
      <c r="F19" s="5">
        <v>83</v>
      </c>
      <c r="G19" s="5">
        <v>94</v>
      </c>
      <c r="H19" s="5">
        <v>77</v>
      </c>
      <c r="I19" s="6">
        <f>SUM(F19:H19)</f>
        <v>254</v>
      </c>
      <c r="J19" s="21" t="s">
        <v>16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3"/>
      <c r="B24" s="3"/>
      <c r="C24" s="3"/>
      <c r="D24" s="3"/>
      <c r="E24" s="3"/>
      <c r="F24" s="5"/>
      <c r="G24" s="5"/>
      <c r="H24" s="5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6"/>
      <c r="B25" s="2"/>
      <c r="C25" s="2"/>
      <c r="D25" s="5"/>
      <c r="E25" s="1"/>
      <c r="F25" s="5"/>
      <c r="G25" s="5"/>
      <c r="H25" s="5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6"/>
      <c r="B26" s="2"/>
      <c r="C26" s="2"/>
      <c r="D26" s="5"/>
      <c r="E26" s="1"/>
      <c r="F26" s="5"/>
      <c r="G26" s="5"/>
      <c r="H26" s="5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6"/>
      <c r="B27" s="2"/>
      <c r="C27" s="2"/>
      <c r="D27" s="5"/>
      <c r="E27" s="1"/>
      <c r="F27" s="5"/>
      <c r="G27" s="5"/>
      <c r="H27" s="5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/>
      <c r="B28" s="1"/>
      <c r="C28" s="1"/>
      <c r="D28" s="5"/>
      <c r="E28" s="1"/>
      <c r="F28" s="5"/>
      <c r="G28" s="5"/>
      <c r="H28" s="5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/>
      <c r="B29" s="1"/>
      <c r="C29" s="1"/>
      <c r="D29" s="5"/>
      <c r="E29" s="1"/>
      <c r="F29" s="5"/>
      <c r="G29" s="5"/>
      <c r="H29" s="5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/>
      <c r="B30" s="1"/>
      <c r="C30" s="1"/>
      <c r="D30" s="5"/>
      <c r="E30" s="1"/>
      <c r="F30" s="5"/>
      <c r="G30" s="5"/>
      <c r="H30" s="5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/>
      <c r="B31" s="1"/>
      <c r="C31" s="1"/>
      <c r="D31" s="5"/>
      <c r="E31" s="1"/>
      <c r="F31" s="5"/>
      <c r="G31" s="5"/>
      <c r="H31" s="5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/>
      <c r="B32" s="1"/>
      <c r="C32" s="1"/>
      <c r="D32" s="5"/>
      <c r="E32" s="1"/>
      <c r="F32" s="5"/>
      <c r="G32" s="5"/>
      <c r="H32" s="5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/>
      <c r="B33" s="1"/>
      <c r="C33" s="1"/>
      <c r="D33" s="5"/>
      <c r="E33" s="1"/>
      <c r="F33" s="5"/>
      <c r="G33" s="5"/>
      <c r="H33" s="5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</sheetData>
  <sheetProtection selectLockedCells="1" selectUnlockedCells="1"/>
  <mergeCells count="1">
    <mergeCell ref="A1:J1"/>
  </mergeCells>
  <printOptions/>
  <pageMargins left="0.75" right="0.75" top="1" bottom="1" header="0.5118055555555555" footer="0.5118055555555555"/>
  <pageSetup horizontalDpi="300" verticalDpi="3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B26" sqref="B26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0.75390625" style="0" customWidth="1"/>
    <col min="6" max="8" width="3.875" style="0" customWidth="1"/>
    <col min="9" max="9" width="4.125" style="0" customWidth="1"/>
    <col min="10" max="11" width="3.875" style="0" customWidth="1"/>
    <col min="12" max="12" width="5.25390625" style="0" customWidth="1"/>
    <col min="13" max="13" width="4.50390625" style="0" customWidth="1"/>
    <col min="14" max="14" width="6.00390625" style="0" customWidth="1"/>
    <col min="15" max="15" width="4.87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0</v>
      </c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264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265</v>
      </c>
      <c r="G6" s="24"/>
      <c r="H6" s="24"/>
      <c r="I6" s="24"/>
      <c r="J6" s="24" t="s">
        <v>266</v>
      </c>
      <c r="K6" s="24"/>
      <c r="L6" s="24"/>
      <c r="M6" s="24"/>
      <c r="N6" s="3" t="s">
        <v>8</v>
      </c>
      <c r="O6" s="3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267</v>
      </c>
      <c r="C7" s="2" t="s">
        <v>268</v>
      </c>
      <c r="D7" s="5">
        <v>1970</v>
      </c>
      <c r="E7" s="1" t="s">
        <v>302</v>
      </c>
      <c r="F7" s="5">
        <v>91</v>
      </c>
      <c r="G7" s="5">
        <v>90</v>
      </c>
      <c r="H7" s="5">
        <v>96</v>
      </c>
      <c r="I7" s="6">
        <f aca="true" t="shared" si="0" ref="I7:I14">SUM(F7:H7)</f>
        <v>277</v>
      </c>
      <c r="J7" s="5">
        <v>84</v>
      </c>
      <c r="K7" s="5">
        <v>79</v>
      </c>
      <c r="L7" s="5">
        <v>90</v>
      </c>
      <c r="M7" s="6">
        <f aca="true" t="shared" si="1" ref="M7:M14">SUM(J7:L7)</f>
        <v>253</v>
      </c>
      <c r="N7" s="6">
        <f aca="true" t="shared" si="2" ref="N7:N14">SUM(M7,I7)</f>
        <v>530</v>
      </c>
      <c r="O7" s="21" t="s">
        <v>10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154</v>
      </c>
      <c r="C8" s="2" t="s">
        <v>202</v>
      </c>
      <c r="D8" s="5">
        <v>1966</v>
      </c>
      <c r="E8" s="1" t="s">
        <v>132</v>
      </c>
      <c r="F8" s="5">
        <v>93</v>
      </c>
      <c r="G8" s="5">
        <v>89</v>
      </c>
      <c r="H8" s="5">
        <v>86</v>
      </c>
      <c r="I8" s="6">
        <f t="shared" si="0"/>
        <v>268</v>
      </c>
      <c r="J8" s="5">
        <v>67</v>
      </c>
      <c r="K8" s="5">
        <v>85</v>
      </c>
      <c r="L8" s="5">
        <v>89</v>
      </c>
      <c r="M8" s="6">
        <f t="shared" si="1"/>
        <v>241</v>
      </c>
      <c r="N8" s="6">
        <f t="shared" si="2"/>
        <v>509</v>
      </c>
      <c r="O8" s="21" t="s">
        <v>16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269</v>
      </c>
      <c r="C9" s="2" t="s">
        <v>193</v>
      </c>
      <c r="D9" s="5">
        <v>1973</v>
      </c>
      <c r="E9" s="1" t="s">
        <v>300</v>
      </c>
      <c r="F9" s="5">
        <v>82</v>
      </c>
      <c r="G9" s="5">
        <v>83</v>
      </c>
      <c r="H9" s="5">
        <v>90</v>
      </c>
      <c r="I9" s="6">
        <f t="shared" si="0"/>
        <v>255</v>
      </c>
      <c r="J9" s="5">
        <v>81</v>
      </c>
      <c r="K9" s="5">
        <v>82</v>
      </c>
      <c r="L9" s="5">
        <v>90</v>
      </c>
      <c r="M9" s="6">
        <f t="shared" si="1"/>
        <v>253</v>
      </c>
      <c r="N9" s="6">
        <f t="shared" si="2"/>
        <v>508</v>
      </c>
      <c r="O9" s="21" t="s">
        <v>16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20</v>
      </c>
      <c r="B10" s="1" t="s">
        <v>48</v>
      </c>
      <c r="C10" s="1" t="s">
        <v>49</v>
      </c>
      <c r="D10" s="5">
        <v>1974</v>
      </c>
      <c r="E10" s="1" t="s">
        <v>132</v>
      </c>
      <c r="F10" s="5">
        <v>78</v>
      </c>
      <c r="G10" s="5">
        <v>91</v>
      </c>
      <c r="H10" s="5">
        <v>85</v>
      </c>
      <c r="I10" s="6">
        <f t="shared" si="0"/>
        <v>254</v>
      </c>
      <c r="J10" s="5">
        <v>62</v>
      </c>
      <c r="K10" s="5">
        <v>54</v>
      </c>
      <c r="L10" s="5">
        <v>70</v>
      </c>
      <c r="M10" s="6">
        <f t="shared" si="1"/>
        <v>186</v>
      </c>
      <c r="N10" s="6">
        <f t="shared" si="2"/>
        <v>440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 t="s">
        <v>23</v>
      </c>
      <c r="B11" s="1" t="s">
        <v>270</v>
      </c>
      <c r="C11" s="1" t="s">
        <v>271</v>
      </c>
      <c r="D11" s="5">
        <v>1966</v>
      </c>
      <c r="E11" s="1" t="s">
        <v>303</v>
      </c>
      <c r="F11" s="5">
        <v>78</v>
      </c>
      <c r="G11" s="5">
        <v>81</v>
      </c>
      <c r="H11" s="5">
        <v>66</v>
      </c>
      <c r="I11" s="6">
        <f t="shared" si="0"/>
        <v>225</v>
      </c>
      <c r="J11" s="5">
        <v>68</v>
      </c>
      <c r="K11" s="5">
        <v>65</v>
      </c>
      <c r="L11" s="5">
        <v>72</v>
      </c>
      <c r="M11" s="6">
        <f t="shared" si="1"/>
        <v>205</v>
      </c>
      <c r="N11" s="6">
        <f t="shared" si="2"/>
        <v>430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26</v>
      </c>
      <c r="B12" s="1" t="s">
        <v>206</v>
      </c>
      <c r="C12" s="1" t="s">
        <v>207</v>
      </c>
      <c r="D12" s="5">
        <v>1947</v>
      </c>
      <c r="E12" s="1" t="s">
        <v>19</v>
      </c>
      <c r="F12" s="5">
        <v>72</v>
      </c>
      <c r="G12" s="5">
        <v>66</v>
      </c>
      <c r="H12" s="5">
        <v>86</v>
      </c>
      <c r="I12" s="6">
        <f t="shared" si="0"/>
        <v>224</v>
      </c>
      <c r="J12" s="5">
        <v>67</v>
      </c>
      <c r="K12" s="5">
        <v>62</v>
      </c>
      <c r="L12" s="5">
        <v>77</v>
      </c>
      <c r="M12" s="6">
        <f t="shared" si="1"/>
        <v>206</v>
      </c>
      <c r="N12" s="6">
        <f t="shared" si="2"/>
        <v>430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29</v>
      </c>
      <c r="B13" s="1" t="s">
        <v>211</v>
      </c>
      <c r="C13" s="1" t="s">
        <v>212</v>
      </c>
      <c r="D13" s="5">
        <v>1990</v>
      </c>
      <c r="E13" s="12" t="s">
        <v>213</v>
      </c>
      <c r="F13" s="5">
        <v>42</v>
      </c>
      <c r="G13" s="5">
        <v>57</v>
      </c>
      <c r="H13" s="5">
        <v>49</v>
      </c>
      <c r="I13" s="6">
        <f t="shared" si="0"/>
        <v>148</v>
      </c>
      <c r="J13" s="5">
        <v>41</v>
      </c>
      <c r="K13" s="5">
        <v>67</v>
      </c>
      <c r="L13" s="5">
        <v>63</v>
      </c>
      <c r="M13" s="6">
        <f t="shared" si="1"/>
        <v>171</v>
      </c>
      <c r="N13" s="6">
        <f t="shared" si="2"/>
        <v>319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32</v>
      </c>
      <c r="B14" s="1" t="s">
        <v>24</v>
      </c>
      <c r="C14" s="1" t="s">
        <v>25</v>
      </c>
      <c r="D14" s="5">
        <v>1984</v>
      </c>
      <c r="E14" s="1" t="s">
        <v>132</v>
      </c>
      <c r="F14" s="5">
        <v>39</v>
      </c>
      <c r="G14" s="5">
        <v>43</v>
      </c>
      <c r="H14" s="5">
        <v>50</v>
      </c>
      <c r="I14" s="6">
        <f t="shared" si="0"/>
        <v>132</v>
      </c>
      <c r="J14" s="5">
        <v>25</v>
      </c>
      <c r="K14" s="5">
        <v>35</v>
      </c>
      <c r="L14" s="5">
        <v>18</v>
      </c>
      <c r="M14" s="6">
        <f t="shared" si="1"/>
        <v>78</v>
      </c>
      <c r="N14" s="6">
        <f t="shared" si="2"/>
        <v>210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272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5"/>
      <c r="G18" s="5"/>
      <c r="H18" s="5"/>
      <c r="I18" s="5"/>
      <c r="J18" s="5"/>
      <c r="K18" s="5"/>
      <c r="L18" s="3" t="s">
        <v>8</v>
      </c>
      <c r="M18" s="3" t="s">
        <v>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6" t="s">
        <v>10</v>
      </c>
      <c r="B19" s="2" t="s">
        <v>154</v>
      </c>
      <c r="C19" s="2" t="s">
        <v>202</v>
      </c>
      <c r="D19" s="5">
        <v>1966</v>
      </c>
      <c r="E19" s="1" t="s">
        <v>132</v>
      </c>
      <c r="F19" s="5">
        <v>83</v>
      </c>
      <c r="G19" s="5">
        <v>85</v>
      </c>
      <c r="H19" s="6">
        <f>SUM(F19:G19)</f>
        <v>168</v>
      </c>
      <c r="I19" s="5">
        <v>75</v>
      </c>
      <c r="J19" s="5">
        <v>81</v>
      </c>
      <c r="K19" s="6">
        <f>SUM(I19:J19)</f>
        <v>156</v>
      </c>
      <c r="L19" s="6">
        <f>SUM(K19,H19)</f>
        <v>324</v>
      </c>
      <c r="M19" s="21" t="s">
        <v>16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6" t="s">
        <v>13</v>
      </c>
      <c r="B20" s="2" t="s">
        <v>48</v>
      </c>
      <c r="C20" s="2" t="s">
        <v>49</v>
      </c>
      <c r="D20" s="5">
        <v>1974</v>
      </c>
      <c r="E20" s="1" t="s">
        <v>132</v>
      </c>
      <c r="F20" s="5">
        <v>74</v>
      </c>
      <c r="G20" s="5">
        <v>76</v>
      </c>
      <c r="H20" s="6">
        <f>SUM(F20:G20)</f>
        <v>150</v>
      </c>
      <c r="I20" s="5">
        <v>74</v>
      </c>
      <c r="J20" s="5">
        <v>64</v>
      </c>
      <c r="K20" s="6">
        <f>SUM(I20:J20)</f>
        <v>138</v>
      </c>
      <c r="L20" s="6">
        <f>SUM(K20,H20)</f>
        <v>288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6" t="s">
        <v>16</v>
      </c>
      <c r="B21" s="2" t="s">
        <v>206</v>
      </c>
      <c r="C21" s="2" t="s">
        <v>207</v>
      </c>
      <c r="D21" s="5">
        <v>1947</v>
      </c>
      <c r="E21" s="1" t="s">
        <v>19</v>
      </c>
      <c r="F21" s="5">
        <v>61</v>
      </c>
      <c r="G21" s="5">
        <v>66</v>
      </c>
      <c r="H21" s="6">
        <f>SUM(F21:G21)</f>
        <v>127</v>
      </c>
      <c r="I21" s="5">
        <v>71</v>
      </c>
      <c r="J21" s="5">
        <v>67</v>
      </c>
      <c r="K21" s="6">
        <f>SUM(I21:J21)</f>
        <v>138</v>
      </c>
      <c r="L21" s="6">
        <f>SUM(K21,H21)</f>
        <v>265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3">
    <mergeCell ref="A1:O1"/>
    <mergeCell ref="F6:I6"/>
    <mergeCell ref="J6:M6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90" zoomScaleNormal="90" zoomScaleSheetLayoutView="105" zoomScalePageLayoutView="0" workbookViewId="0" topLeftCell="A1">
      <selection activeCell="F25" sqref="F25"/>
    </sheetView>
  </sheetViews>
  <sheetFormatPr defaultColWidth="10.00390625" defaultRowHeight="12.75"/>
  <cols>
    <col min="1" max="2" width="10.00390625" style="0" customWidth="1"/>
    <col min="3" max="3" width="17.375" style="0" customWidth="1"/>
  </cols>
  <sheetData>
    <row r="1" spans="1:4" ht="20.25">
      <c r="A1" s="14" t="s">
        <v>273</v>
      </c>
      <c r="B1" s="14"/>
      <c r="C1" s="14"/>
      <c r="D1" s="14"/>
    </row>
    <row r="3" spans="1:4" ht="15">
      <c r="A3" s="15" t="s">
        <v>274</v>
      </c>
      <c r="B3" s="16"/>
      <c r="C3" s="16"/>
      <c r="D3" s="16"/>
    </row>
    <row r="4" ht="15">
      <c r="A4" s="15"/>
    </row>
    <row r="5" ht="12.75">
      <c r="A5" s="17" t="s">
        <v>275</v>
      </c>
    </row>
    <row r="6" ht="12.75">
      <c r="A6" s="17"/>
    </row>
    <row r="7" ht="12.75">
      <c r="A7" s="17"/>
    </row>
    <row r="8" spans="1:3" ht="12.75">
      <c r="A8" t="s">
        <v>276</v>
      </c>
      <c r="C8" t="s">
        <v>277</v>
      </c>
    </row>
    <row r="9" spans="1:3" ht="12.75">
      <c r="A9" t="s">
        <v>278</v>
      </c>
      <c r="C9" t="s">
        <v>279</v>
      </c>
    </row>
    <row r="10" ht="12.75">
      <c r="C10" t="s">
        <v>280</v>
      </c>
    </row>
    <row r="14" ht="12.75">
      <c r="A14" s="17" t="s">
        <v>281</v>
      </c>
    </row>
    <row r="15" ht="12.75">
      <c r="A15" s="17"/>
    </row>
    <row r="17" spans="1:3" ht="12.75">
      <c r="A17" t="s">
        <v>282</v>
      </c>
      <c r="C17" t="s">
        <v>304</v>
      </c>
    </row>
    <row r="18" spans="1:3" ht="12.75">
      <c r="A18" t="s">
        <v>278</v>
      </c>
      <c r="C18" t="s">
        <v>279</v>
      </c>
    </row>
    <row r="19" ht="12.75">
      <c r="C19" t="s">
        <v>280</v>
      </c>
    </row>
    <row r="20" ht="12.75">
      <c r="C20" t="s">
        <v>283</v>
      </c>
    </row>
    <row r="21" ht="12.75">
      <c r="C21" t="s">
        <v>284</v>
      </c>
    </row>
    <row r="22" ht="12.75">
      <c r="C22" t="s">
        <v>285</v>
      </c>
    </row>
    <row r="23" ht="12.75">
      <c r="C23" t="s">
        <v>286</v>
      </c>
    </row>
    <row r="26" spans="1:4" ht="12.75">
      <c r="A26" s="17" t="s">
        <v>287</v>
      </c>
      <c r="C26" t="s">
        <v>279</v>
      </c>
      <c r="D26" t="s">
        <v>288</v>
      </c>
    </row>
    <row r="27" spans="3:4" ht="12.75">
      <c r="C27" t="s">
        <v>280</v>
      </c>
      <c r="D27" t="s">
        <v>289</v>
      </c>
    </row>
    <row r="28" spans="3:4" ht="12.75">
      <c r="C28" t="s">
        <v>285</v>
      </c>
      <c r="D28" t="s">
        <v>290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1"/>
  <sheetViews>
    <sheetView zoomScale="90" zoomScaleNormal="90" zoomScaleSheetLayoutView="105" zoomScalePageLayoutView="0" workbookViewId="0" topLeftCell="A7">
      <selection activeCell="F31" sqref="F31"/>
    </sheetView>
  </sheetViews>
  <sheetFormatPr defaultColWidth="9.00390625" defaultRowHeight="12.75"/>
  <cols>
    <col min="1" max="1" width="4.75390625" style="0" customWidth="1"/>
    <col min="2" max="2" width="15.75390625" style="0" customWidth="1"/>
    <col min="3" max="3" width="12.125" style="0" customWidth="1"/>
    <col min="4" max="4" width="4.875" style="0" customWidth="1"/>
    <col min="5" max="5" width="12.875" style="0" customWidth="1"/>
    <col min="6" max="8" width="3.875" style="0" customWidth="1"/>
    <col min="9" max="9" width="6.25390625" style="0" customWidth="1"/>
    <col min="10" max="10" width="4.87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81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5"/>
      <c r="G7" s="5"/>
      <c r="H7" s="5"/>
      <c r="I7" s="3" t="s">
        <v>8</v>
      </c>
      <c r="J7" s="3" t="s">
        <v>9</v>
      </c>
      <c r="K7" s="5"/>
      <c r="L7" s="5"/>
      <c r="M7" s="5"/>
      <c r="N7" s="5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10</v>
      </c>
      <c r="B8" s="2" t="s">
        <v>82</v>
      </c>
      <c r="C8" s="2" t="s">
        <v>83</v>
      </c>
      <c r="D8" s="5">
        <v>2000</v>
      </c>
      <c r="E8" s="1" t="s">
        <v>188</v>
      </c>
      <c r="F8" s="5">
        <v>99</v>
      </c>
      <c r="G8" s="5">
        <v>96</v>
      </c>
      <c r="H8" s="5">
        <v>94</v>
      </c>
      <c r="I8" s="6">
        <f aca="true" t="shared" si="0" ref="I8:I21">SUM(F8:H8)</f>
        <v>289</v>
      </c>
      <c r="J8" s="21" t="s">
        <v>13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13</v>
      </c>
      <c r="B9" s="2" t="s">
        <v>84</v>
      </c>
      <c r="C9" s="2" t="s">
        <v>85</v>
      </c>
      <c r="D9" s="5">
        <v>1998</v>
      </c>
      <c r="E9" s="1" t="s">
        <v>132</v>
      </c>
      <c r="F9" s="5">
        <v>93</v>
      </c>
      <c r="G9" s="5">
        <v>96</v>
      </c>
      <c r="H9" s="5">
        <v>97</v>
      </c>
      <c r="I9" s="6">
        <f t="shared" si="0"/>
        <v>286</v>
      </c>
      <c r="J9" s="21" t="s">
        <v>13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6" t="s">
        <v>16</v>
      </c>
      <c r="B10" s="2" t="s">
        <v>86</v>
      </c>
      <c r="C10" s="2" t="s">
        <v>87</v>
      </c>
      <c r="D10" s="5">
        <v>1999</v>
      </c>
      <c r="E10" s="1" t="s">
        <v>132</v>
      </c>
      <c r="F10" s="5">
        <v>95</v>
      </c>
      <c r="G10" s="5">
        <v>96</v>
      </c>
      <c r="H10" s="5">
        <v>94</v>
      </c>
      <c r="I10" s="6">
        <f t="shared" si="0"/>
        <v>285</v>
      </c>
      <c r="J10" s="21" t="s">
        <v>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 t="s">
        <v>20</v>
      </c>
      <c r="B11" s="1" t="s">
        <v>88</v>
      </c>
      <c r="C11" s="1" t="s">
        <v>89</v>
      </c>
      <c r="D11" s="5">
        <v>1999</v>
      </c>
      <c r="E11" s="1" t="s">
        <v>132</v>
      </c>
      <c r="F11" s="5">
        <v>94</v>
      </c>
      <c r="G11" s="5">
        <v>94</v>
      </c>
      <c r="H11" s="5">
        <v>95</v>
      </c>
      <c r="I11" s="6">
        <f t="shared" si="0"/>
        <v>283</v>
      </c>
      <c r="J11" s="21" t="s">
        <v>13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23</v>
      </c>
      <c r="B12" s="1" t="s">
        <v>90</v>
      </c>
      <c r="C12" s="1" t="s">
        <v>91</v>
      </c>
      <c r="D12" s="5">
        <v>2001</v>
      </c>
      <c r="E12" s="1" t="s">
        <v>19</v>
      </c>
      <c r="F12" s="5">
        <v>94</v>
      </c>
      <c r="G12" s="5">
        <v>95</v>
      </c>
      <c r="H12" s="5">
        <v>92</v>
      </c>
      <c r="I12" s="6">
        <f t="shared" si="0"/>
        <v>281</v>
      </c>
      <c r="J12" s="21" t="s">
        <v>16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26</v>
      </c>
      <c r="B13" s="1" t="s">
        <v>92</v>
      </c>
      <c r="C13" s="1" t="s">
        <v>93</v>
      </c>
      <c r="D13" s="5">
        <v>2003</v>
      </c>
      <c r="E13" s="1" t="s">
        <v>188</v>
      </c>
      <c r="F13" s="5">
        <v>90</v>
      </c>
      <c r="G13" s="5">
        <v>96</v>
      </c>
      <c r="H13" s="5">
        <v>93</v>
      </c>
      <c r="I13" s="6">
        <f t="shared" si="0"/>
        <v>279</v>
      </c>
      <c r="J13" s="21" t="s">
        <v>16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29</v>
      </c>
      <c r="B14" s="1" t="s">
        <v>94</v>
      </c>
      <c r="C14" s="1" t="s">
        <v>244</v>
      </c>
      <c r="D14" s="5">
        <v>1999</v>
      </c>
      <c r="E14" s="1" t="s">
        <v>19</v>
      </c>
      <c r="F14" s="5">
        <v>86</v>
      </c>
      <c r="G14" s="5">
        <v>95</v>
      </c>
      <c r="H14" s="5">
        <v>90</v>
      </c>
      <c r="I14" s="6">
        <f t="shared" si="0"/>
        <v>271</v>
      </c>
      <c r="J14" s="21" t="s">
        <v>16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32</v>
      </c>
      <c r="B15" s="1" t="s">
        <v>95</v>
      </c>
      <c r="C15" s="1" t="s">
        <v>63</v>
      </c>
      <c r="D15" s="5">
        <v>2002</v>
      </c>
      <c r="E15" s="1" t="s">
        <v>188</v>
      </c>
      <c r="F15" s="5">
        <v>92</v>
      </c>
      <c r="G15" s="5">
        <v>86</v>
      </c>
      <c r="H15" s="5">
        <v>89</v>
      </c>
      <c r="I15" s="6">
        <f t="shared" si="0"/>
        <v>267</v>
      </c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35</v>
      </c>
      <c r="B16" s="1" t="s">
        <v>96</v>
      </c>
      <c r="C16" s="1" t="s">
        <v>97</v>
      </c>
      <c r="D16" s="5">
        <v>2002</v>
      </c>
      <c r="E16" s="1" t="s">
        <v>188</v>
      </c>
      <c r="F16" s="5">
        <v>83</v>
      </c>
      <c r="G16" s="5">
        <v>91</v>
      </c>
      <c r="H16" s="5">
        <v>89</v>
      </c>
      <c r="I16" s="6">
        <f t="shared" si="0"/>
        <v>263</v>
      </c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38</v>
      </c>
      <c r="B17" s="1" t="s">
        <v>98</v>
      </c>
      <c r="C17" s="1" t="s">
        <v>99</v>
      </c>
      <c r="D17" s="5">
        <v>2001</v>
      </c>
      <c r="E17" s="1" t="s">
        <v>19</v>
      </c>
      <c r="F17" s="5">
        <v>92</v>
      </c>
      <c r="G17" s="5">
        <v>85</v>
      </c>
      <c r="H17" s="5">
        <v>85</v>
      </c>
      <c r="I17" s="6">
        <f t="shared" si="0"/>
        <v>262</v>
      </c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41</v>
      </c>
      <c r="B18" s="1" t="s">
        <v>100</v>
      </c>
      <c r="C18" s="1" t="s">
        <v>101</v>
      </c>
      <c r="D18" s="5">
        <v>2000</v>
      </c>
      <c r="E18" s="1" t="s">
        <v>291</v>
      </c>
      <c r="F18" s="5">
        <v>84</v>
      </c>
      <c r="G18" s="5">
        <v>88</v>
      </c>
      <c r="H18" s="5">
        <v>87</v>
      </c>
      <c r="I18" s="6">
        <f t="shared" si="0"/>
        <v>259</v>
      </c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44</v>
      </c>
      <c r="B19" s="1" t="s">
        <v>102</v>
      </c>
      <c r="C19" s="1" t="s">
        <v>103</v>
      </c>
      <c r="D19" s="5">
        <v>2000</v>
      </c>
      <c r="E19" s="1" t="s">
        <v>291</v>
      </c>
      <c r="F19" s="5">
        <v>89</v>
      </c>
      <c r="G19" s="5">
        <v>87</v>
      </c>
      <c r="H19" s="5">
        <v>82</v>
      </c>
      <c r="I19" s="6">
        <f t="shared" si="0"/>
        <v>258</v>
      </c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47</v>
      </c>
      <c r="B20" s="1" t="s">
        <v>104</v>
      </c>
      <c r="C20" s="1" t="s">
        <v>105</v>
      </c>
      <c r="D20" s="5">
        <v>2001</v>
      </c>
      <c r="E20" s="1" t="s">
        <v>291</v>
      </c>
      <c r="F20" s="5">
        <v>86</v>
      </c>
      <c r="G20" s="5">
        <v>89</v>
      </c>
      <c r="H20" s="5">
        <v>80</v>
      </c>
      <c r="I20" s="6">
        <f t="shared" si="0"/>
        <v>255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50</v>
      </c>
      <c r="B21" s="1" t="s">
        <v>106</v>
      </c>
      <c r="C21" s="1" t="s">
        <v>107</v>
      </c>
      <c r="D21" s="5">
        <v>1997</v>
      </c>
      <c r="E21" s="1" t="s">
        <v>291</v>
      </c>
      <c r="F21" s="5">
        <v>78</v>
      </c>
      <c r="G21" s="5">
        <v>87</v>
      </c>
      <c r="H21" s="5">
        <v>88</v>
      </c>
      <c r="I21" s="6">
        <f t="shared" si="0"/>
        <v>253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2" t="s">
        <v>108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5"/>
      <c r="G25" s="5"/>
      <c r="H25" s="5"/>
      <c r="I25" s="3" t="s">
        <v>8</v>
      </c>
      <c r="J25" s="3" t="s">
        <v>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6" t="s">
        <v>10</v>
      </c>
      <c r="B26" s="2" t="s">
        <v>109</v>
      </c>
      <c r="C26" s="2" t="s">
        <v>110</v>
      </c>
      <c r="D26" s="5">
        <v>1998</v>
      </c>
      <c r="E26" s="1" t="s">
        <v>132</v>
      </c>
      <c r="F26" s="5">
        <v>100</v>
      </c>
      <c r="G26" s="5">
        <v>98</v>
      </c>
      <c r="H26" s="5">
        <v>97</v>
      </c>
      <c r="I26" s="6">
        <f aca="true" t="shared" si="1" ref="I26:I33">SUM(F26:H26)</f>
        <v>295</v>
      </c>
      <c r="J26" s="21" t="s">
        <v>10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6" t="s">
        <v>13</v>
      </c>
      <c r="B27" s="2" t="s">
        <v>111</v>
      </c>
      <c r="C27" s="2" t="s">
        <v>107</v>
      </c>
      <c r="D27" s="5">
        <v>2000</v>
      </c>
      <c r="E27" s="1" t="s">
        <v>293</v>
      </c>
      <c r="F27" s="5">
        <v>96</v>
      </c>
      <c r="G27" s="5">
        <v>97</v>
      </c>
      <c r="H27" s="5">
        <v>99</v>
      </c>
      <c r="I27" s="6">
        <f t="shared" si="1"/>
        <v>292</v>
      </c>
      <c r="J27" s="21" t="s">
        <v>10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6" t="s">
        <v>16</v>
      </c>
      <c r="B28" s="2" t="s">
        <v>292</v>
      </c>
      <c r="C28" s="2" t="s">
        <v>112</v>
      </c>
      <c r="D28" s="5">
        <v>1998</v>
      </c>
      <c r="E28" s="1" t="s">
        <v>113</v>
      </c>
      <c r="F28" s="5">
        <v>95</v>
      </c>
      <c r="G28" s="5">
        <v>100</v>
      </c>
      <c r="H28" s="5">
        <v>97</v>
      </c>
      <c r="I28" s="6">
        <f t="shared" si="1"/>
        <v>292</v>
      </c>
      <c r="J28" s="21" t="s">
        <v>10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20</v>
      </c>
      <c r="B29" s="1" t="s">
        <v>114</v>
      </c>
      <c r="C29" s="1" t="s">
        <v>55</v>
      </c>
      <c r="D29" s="5">
        <v>1997</v>
      </c>
      <c r="E29" s="1" t="s">
        <v>291</v>
      </c>
      <c r="F29" s="5">
        <v>95</v>
      </c>
      <c r="G29" s="5">
        <v>97</v>
      </c>
      <c r="H29" s="5">
        <v>93</v>
      </c>
      <c r="I29" s="6">
        <f t="shared" si="1"/>
        <v>285</v>
      </c>
      <c r="J29" s="21" t="s">
        <v>13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23</v>
      </c>
      <c r="B30" s="1" t="s">
        <v>115</v>
      </c>
      <c r="C30" s="1" t="s">
        <v>116</v>
      </c>
      <c r="D30" s="5">
        <v>1997</v>
      </c>
      <c r="E30" s="1" t="s">
        <v>19</v>
      </c>
      <c r="F30" s="5">
        <v>95</v>
      </c>
      <c r="G30" s="5">
        <v>91</v>
      </c>
      <c r="H30" s="5">
        <v>94</v>
      </c>
      <c r="I30" s="6">
        <f t="shared" si="1"/>
        <v>280</v>
      </c>
      <c r="J30" s="21" t="s">
        <v>13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26</v>
      </c>
      <c r="B31" s="1" t="s">
        <v>117</v>
      </c>
      <c r="C31" s="1" t="s">
        <v>118</v>
      </c>
      <c r="D31" s="5">
        <v>2000</v>
      </c>
      <c r="E31" s="1" t="s">
        <v>19</v>
      </c>
      <c r="F31" s="5">
        <v>93</v>
      </c>
      <c r="G31" s="5">
        <v>87</v>
      </c>
      <c r="H31" s="5">
        <v>88</v>
      </c>
      <c r="I31" s="6">
        <f t="shared" si="1"/>
        <v>268</v>
      </c>
      <c r="J31" s="21" t="s">
        <v>16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29</v>
      </c>
      <c r="B32" s="1" t="s">
        <v>119</v>
      </c>
      <c r="C32" s="1" t="s">
        <v>120</v>
      </c>
      <c r="D32" s="5">
        <v>2000</v>
      </c>
      <c r="E32" s="1" t="s">
        <v>19</v>
      </c>
      <c r="F32" s="5">
        <v>87</v>
      </c>
      <c r="G32" s="5">
        <v>90</v>
      </c>
      <c r="H32" s="5">
        <v>80</v>
      </c>
      <c r="I32" s="6">
        <f t="shared" si="1"/>
        <v>257</v>
      </c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 t="s">
        <v>32</v>
      </c>
      <c r="B33" s="1" t="s">
        <v>121</v>
      </c>
      <c r="C33" s="1" t="s">
        <v>122</v>
      </c>
      <c r="D33" s="5">
        <v>2003</v>
      </c>
      <c r="E33" s="1" t="s">
        <v>19</v>
      </c>
      <c r="F33" s="5">
        <v>80</v>
      </c>
      <c r="G33" s="5">
        <v>87</v>
      </c>
      <c r="H33" s="5">
        <v>86</v>
      </c>
      <c r="I33" s="6">
        <f t="shared" si="1"/>
        <v>253</v>
      </c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sheetProtection selectLockedCells="1" selectUnlockedCells="1"/>
  <mergeCells count="1">
    <mergeCell ref="A1:J1"/>
  </mergeCells>
  <printOptions/>
  <pageMargins left="0.75" right="0.75" top="1" bottom="1" header="0.5118055555555555" footer="0.5118055555555555"/>
  <pageSetup horizontalDpi="300" verticalDpi="300" orientation="portrait" paperSize="9" scale="9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C28" sqref="C28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3" width="13.00390625" style="0" customWidth="1"/>
    <col min="4" max="4" width="5.125" style="0" customWidth="1"/>
    <col min="5" max="5" width="13.75390625" style="0" customWidth="1"/>
    <col min="6" max="13" width="3.875" style="0" customWidth="1"/>
    <col min="14" max="14" width="6.125" style="0" customWidth="1"/>
    <col min="15" max="15" width="4.87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124</v>
      </c>
      <c r="G6" s="24"/>
      <c r="H6" s="24"/>
      <c r="I6" s="24"/>
      <c r="J6" s="24" t="s">
        <v>125</v>
      </c>
      <c r="K6" s="24"/>
      <c r="L6" s="24"/>
      <c r="M6" s="24"/>
      <c r="N6" s="3" t="s">
        <v>8</v>
      </c>
      <c r="O6" s="3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126</v>
      </c>
      <c r="C7" s="2" t="s">
        <v>127</v>
      </c>
      <c r="D7" s="5">
        <v>1993</v>
      </c>
      <c r="E7" s="1" t="s">
        <v>294</v>
      </c>
      <c r="F7" s="5">
        <v>97</v>
      </c>
      <c r="G7" s="5">
        <v>94</v>
      </c>
      <c r="H7" s="5">
        <v>95</v>
      </c>
      <c r="I7" s="6">
        <f aca="true" t="shared" si="0" ref="I7:I24">SUM(F7:H7)</f>
        <v>286</v>
      </c>
      <c r="J7" s="5">
        <v>90</v>
      </c>
      <c r="K7" s="5">
        <v>98</v>
      </c>
      <c r="L7" s="5">
        <v>97</v>
      </c>
      <c r="M7" s="6">
        <f aca="true" t="shared" si="1" ref="M7:M24">SUM(J7:L7)</f>
        <v>285</v>
      </c>
      <c r="N7" s="6">
        <f aca="true" t="shared" si="2" ref="N7:N24">SUM(I7,M7)</f>
        <v>571</v>
      </c>
      <c r="O7" s="21" t="s">
        <v>10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128</v>
      </c>
      <c r="C8" s="2" t="s">
        <v>129</v>
      </c>
      <c r="D8" s="5">
        <v>1970</v>
      </c>
      <c r="E8" s="1" t="s">
        <v>172</v>
      </c>
      <c r="F8" s="5">
        <v>94</v>
      </c>
      <c r="G8" s="5">
        <v>94</v>
      </c>
      <c r="H8" s="5">
        <v>95</v>
      </c>
      <c r="I8" s="6">
        <f t="shared" si="0"/>
        <v>283</v>
      </c>
      <c r="J8" s="5">
        <v>96</v>
      </c>
      <c r="K8" s="5">
        <v>95</v>
      </c>
      <c r="L8" s="5">
        <v>96</v>
      </c>
      <c r="M8" s="6">
        <f t="shared" si="1"/>
        <v>287</v>
      </c>
      <c r="N8" s="6">
        <f t="shared" si="2"/>
        <v>570</v>
      </c>
      <c r="O8" s="21" t="s">
        <v>10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130</v>
      </c>
      <c r="C9" s="2" t="s">
        <v>131</v>
      </c>
      <c r="D9" s="5">
        <v>1983</v>
      </c>
      <c r="E9" s="1" t="s">
        <v>132</v>
      </c>
      <c r="F9" s="5">
        <v>95</v>
      </c>
      <c r="G9" s="5">
        <v>95</v>
      </c>
      <c r="H9" s="5">
        <v>97</v>
      </c>
      <c r="I9" s="6">
        <f t="shared" si="0"/>
        <v>287</v>
      </c>
      <c r="J9" s="5">
        <v>91</v>
      </c>
      <c r="K9" s="5">
        <v>97</v>
      </c>
      <c r="L9" s="5">
        <v>93</v>
      </c>
      <c r="M9" s="6">
        <f t="shared" si="1"/>
        <v>281</v>
      </c>
      <c r="N9" s="6">
        <f t="shared" si="2"/>
        <v>568</v>
      </c>
      <c r="O9" s="21" t="s">
        <v>10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>
        <v>4</v>
      </c>
      <c r="B10" s="1" t="s">
        <v>133</v>
      </c>
      <c r="C10" s="1" t="s">
        <v>134</v>
      </c>
      <c r="D10" s="5">
        <v>1982</v>
      </c>
      <c r="E10" s="1" t="s">
        <v>172</v>
      </c>
      <c r="F10" s="5">
        <v>93</v>
      </c>
      <c r="G10" s="5">
        <v>98</v>
      </c>
      <c r="H10" s="5">
        <v>97</v>
      </c>
      <c r="I10" s="6">
        <f t="shared" si="0"/>
        <v>288</v>
      </c>
      <c r="J10" s="5">
        <v>93</v>
      </c>
      <c r="K10" s="5">
        <v>90</v>
      </c>
      <c r="L10" s="5">
        <v>96</v>
      </c>
      <c r="M10" s="6">
        <f t="shared" si="1"/>
        <v>279</v>
      </c>
      <c r="N10" s="6">
        <f t="shared" si="2"/>
        <v>567</v>
      </c>
      <c r="O10" s="21" t="s">
        <v>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>
        <v>5</v>
      </c>
      <c r="B11" s="1" t="s">
        <v>135</v>
      </c>
      <c r="C11" s="1" t="s">
        <v>136</v>
      </c>
      <c r="D11" s="5">
        <v>1972</v>
      </c>
      <c r="E11" s="1" t="s">
        <v>172</v>
      </c>
      <c r="F11" s="5">
        <v>90</v>
      </c>
      <c r="G11" s="5">
        <v>90</v>
      </c>
      <c r="H11" s="5">
        <v>93</v>
      </c>
      <c r="I11" s="6">
        <f t="shared" si="0"/>
        <v>273</v>
      </c>
      <c r="J11" s="5">
        <v>93</v>
      </c>
      <c r="K11" s="5">
        <v>95</v>
      </c>
      <c r="L11" s="5">
        <v>96</v>
      </c>
      <c r="M11" s="6">
        <f t="shared" si="1"/>
        <v>284</v>
      </c>
      <c r="N11" s="6">
        <f t="shared" si="2"/>
        <v>557</v>
      </c>
      <c r="O11" s="21" t="s">
        <v>13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>
        <v>6</v>
      </c>
      <c r="B12" s="1" t="s">
        <v>135</v>
      </c>
      <c r="C12" s="1" t="s">
        <v>137</v>
      </c>
      <c r="D12" s="5">
        <v>1971</v>
      </c>
      <c r="E12" s="1" t="s">
        <v>132</v>
      </c>
      <c r="F12" s="5">
        <v>92</v>
      </c>
      <c r="G12" s="5">
        <v>94</v>
      </c>
      <c r="H12" s="5">
        <v>95</v>
      </c>
      <c r="I12" s="6">
        <f t="shared" si="0"/>
        <v>281</v>
      </c>
      <c r="J12" s="5">
        <v>89</v>
      </c>
      <c r="K12" s="5">
        <v>93</v>
      </c>
      <c r="L12" s="5">
        <v>91</v>
      </c>
      <c r="M12" s="6">
        <f t="shared" si="1"/>
        <v>273</v>
      </c>
      <c r="N12" s="6">
        <f t="shared" si="2"/>
        <v>554</v>
      </c>
      <c r="O12" s="21" t="s">
        <v>13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>
        <v>7</v>
      </c>
      <c r="B13" s="1" t="s">
        <v>138</v>
      </c>
      <c r="C13" s="1" t="s">
        <v>129</v>
      </c>
      <c r="D13" s="5">
        <v>1996</v>
      </c>
      <c r="E13" s="1" t="s">
        <v>295</v>
      </c>
      <c r="F13" s="5">
        <v>84</v>
      </c>
      <c r="G13" s="5">
        <v>88</v>
      </c>
      <c r="H13" s="5">
        <v>92</v>
      </c>
      <c r="I13" s="6">
        <f t="shared" si="0"/>
        <v>264</v>
      </c>
      <c r="J13" s="5">
        <v>89</v>
      </c>
      <c r="K13" s="5">
        <v>98</v>
      </c>
      <c r="L13" s="5">
        <v>91</v>
      </c>
      <c r="M13" s="6">
        <f t="shared" si="1"/>
        <v>278</v>
      </c>
      <c r="N13" s="6">
        <f t="shared" si="2"/>
        <v>542</v>
      </c>
      <c r="O13" s="21" t="s">
        <v>13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>
        <v>8</v>
      </c>
      <c r="B14" s="1" t="s">
        <v>27</v>
      </c>
      <c r="C14" s="1" t="s">
        <v>28</v>
      </c>
      <c r="D14" s="5">
        <v>1972</v>
      </c>
      <c r="E14" s="1" t="s">
        <v>132</v>
      </c>
      <c r="F14" s="5">
        <v>92</v>
      </c>
      <c r="G14" s="5">
        <v>92</v>
      </c>
      <c r="H14" s="5">
        <v>90</v>
      </c>
      <c r="I14" s="6">
        <f t="shared" si="0"/>
        <v>274</v>
      </c>
      <c r="J14" s="5">
        <v>95</v>
      </c>
      <c r="K14" s="5">
        <v>86</v>
      </c>
      <c r="L14" s="5">
        <v>86</v>
      </c>
      <c r="M14" s="6">
        <f t="shared" si="1"/>
        <v>267</v>
      </c>
      <c r="N14" s="6">
        <f t="shared" si="2"/>
        <v>541</v>
      </c>
      <c r="O14" s="21" t="s">
        <v>13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>
        <v>9</v>
      </c>
      <c r="B15" s="1" t="s">
        <v>139</v>
      </c>
      <c r="C15" s="1" t="s">
        <v>140</v>
      </c>
      <c r="D15" s="5">
        <v>1980</v>
      </c>
      <c r="E15" s="1" t="s">
        <v>172</v>
      </c>
      <c r="F15" s="5">
        <v>84</v>
      </c>
      <c r="G15" s="5">
        <v>85</v>
      </c>
      <c r="H15" s="5">
        <v>94</v>
      </c>
      <c r="I15" s="6">
        <f t="shared" si="0"/>
        <v>263</v>
      </c>
      <c r="J15" s="5">
        <v>84</v>
      </c>
      <c r="K15" s="5">
        <v>91</v>
      </c>
      <c r="L15" s="5">
        <v>88</v>
      </c>
      <c r="M15" s="6">
        <f t="shared" si="1"/>
        <v>263</v>
      </c>
      <c r="N15" s="6">
        <f t="shared" si="2"/>
        <v>526</v>
      </c>
      <c r="O15" s="21" t="s">
        <v>16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>
        <v>10</v>
      </c>
      <c r="B16" s="1" t="s">
        <v>141</v>
      </c>
      <c r="C16" s="1" t="s">
        <v>142</v>
      </c>
      <c r="D16" s="5">
        <v>1985</v>
      </c>
      <c r="E16" s="1" t="s">
        <v>296</v>
      </c>
      <c r="F16" s="5">
        <v>84</v>
      </c>
      <c r="G16" s="5">
        <v>86</v>
      </c>
      <c r="H16" s="5">
        <v>89</v>
      </c>
      <c r="I16" s="6">
        <f t="shared" si="0"/>
        <v>259</v>
      </c>
      <c r="J16" s="5">
        <v>91</v>
      </c>
      <c r="K16" s="5">
        <v>91</v>
      </c>
      <c r="L16" s="5">
        <v>85</v>
      </c>
      <c r="M16" s="6">
        <f t="shared" si="1"/>
        <v>267</v>
      </c>
      <c r="N16" s="6">
        <f t="shared" si="2"/>
        <v>526</v>
      </c>
      <c r="O16" s="21" t="s">
        <v>16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>
        <v>11</v>
      </c>
      <c r="B17" s="1" t="s">
        <v>143</v>
      </c>
      <c r="C17" s="1" t="s">
        <v>144</v>
      </c>
      <c r="D17" s="5">
        <v>1966</v>
      </c>
      <c r="E17" s="1" t="s">
        <v>297</v>
      </c>
      <c r="F17" s="5">
        <v>88</v>
      </c>
      <c r="G17" s="5">
        <v>82</v>
      </c>
      <c r="H17" s="5">
        <v>88</v>
      </c>
      <c r="I17" s="6">
        <f t="shared" si="0"/>
        <v>258</v>
      </c>
      <c r="J17" s="5">
        <v>74</v>
      </c>
      <c r="K17" s="5">
        <v>95</v>
      </c>
      <c r="L17" s="5">
        <v>84</v>
      </c>
      <c r="M17" s="6">
        <f t="shared" si="1"/>
        <v>253</v>
      </c>
      <c r="N17" s="6">
        <f t="shared" si="2"/>
        <v>511</v>
      </c>
      <c r="O17" s="2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>
        <v>12</v>
      </c>
      <c r="B18" s="1" t="s">
        <v>145</v>
      </c>
      <c r="C18" s="1" t="s">
        <v>146</v>
      </c>
      <c r="D18" s="5">
        <v>1994</v>
      </c>
      <c r="E18" s="1" t="s">
        <v>172</v>
      </c>
      <c r="F18" s="5">
        <v>89</v>
      </c>
      <c r="G18" s="5">
        <v>81</v>
      </c>
      <c r="H18" s="5">
        <v>81</v>
      </c>
      <c r="I18" s="6">
        <f t="shared" si="0"/>
        <v>251</v>
      </c>
      <c r="J18" s="5">
        <v>75</v>
      </c>
      <c r="K18" s="5">
        <v>81</v>
      </c>
      <c r="L18" s="5">
        <v>88</v>
      </c>
      <c r="M18" s="6">
        <f t="shared" si="1"/>
        <v>244</v>
      </c>
      <c r="N18" s="6">
        <f t="shared" si="2"/>
        <v>495</v>
      </c>
      <c r="O18" s="2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>
        <v>13</v>
      </c>
      <c r="B19" s="1" t="s">
        <v>147</v>
      </c>
      <c r="C19" s="1" t="s">
        <v>148</v>
      </c>
      <c r="D19" s="5">
        <v>1969</v>
      </c>
      <c r="E19" s="1" t="s">
        <v>172</v>
      </c>
      <c r="F19" s="5">
        <v>80</v>
      </c>
      <c r="G19" s="5">
        <v>81</v>
      </c>
      <c r="H19" s="5">
        <v>76</v>
      </c>
      <c r="I19" s="6">
        <f t="shared" si="0"/>
        <v>237</v>
      </c>
      <c r="J19" s="5">
        <v>59</v>
      </c>
      <c r="K19" s="5">
        <v>84</v>
      </c>
      <c r="L19" s="5">
        <v>91</v>
      </c>
      <c r="M19" s="6">
        <f t="shared" si="1"/>
        <v>234</v>
      </c>
      <c r="N19" s="6">
        <f t="shared" si="2"/>
        <v>471</v>
      </c>
      <c r="O19" s="2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>
        <v>14</v>
      </c>
      <c r="B20" s="1" t="s">
        <v>149</v>
      </c>
      <c r="C20" s="1" t="s">
        <v>150</v>
      </c>
      <c r="D20" s="5">
        <v>1947</v>
      </c>
      <c r="E20" s="1" t="s">
        <v>296</v>
      </c>
      <c r="F20" s="5">
        <v>87</v>
      </c>
      <c r="G20" s="5">
        <v>80</v>
      </c>
      <c r="H20" s="5">
        <v>85</v>
      </c>
      <c r="I20" s="6">
        <f t="shared" si="0"/>
        <v>252</v>
      </c>
      <c r="J20" s="5">
        <v>74</v>
      </c>
      <c r="K20" s="5">
        <v>72</v>
      </c>
      <c r="L20" s="5">
        <v>72</v>
      </c>
      <c r="M20" s="6">
        <f t="shared" si="1"/>
        <v>218</v>
      </c>
      <c r="N20" s="6">
        <f t="shared" si="2"/>
        <v>470</v>
      </c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>
        <v>15</v>
      </c>
      <c r="B21" s="1" t="s">
        <v>57</v>
      </c>
      <c r="C21" s="1" t="s">
        <v>151</v>
      </c>
      <c r="D21" s="5">
        <v>1974</v>
      </c>
      <c r="E21" s="1" t="s">
        <v>296</v>
      </c>
      <c r="F21" s="5">
        <v>73</v>
      </c>
      <c r="G21" s="5">
        <v>79</v>
      </c>
      <c r="H21" s="5">
        <v>71</v>
      </c>
      <c r="I21" s="6">
        <f t="shared" si="0"/>
        <v>223</v>
      </c>
      <c r="J21" s="5">
        <v>92</v>
      </c>
      <c r="K21" s="5">
        <v>64</v>
      </c>
      <c r="L21" s="5">
        <v>80</v>
      </c>
      <c r="M21" s="6">
        <f t="shared" si="1"/>
        <v>236</v>
      </c>
      <c r="N21" s="6">
        <f t="shared" si="2"/>
        <v>459</v>
      </c>
      <c r="O21" s="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>
        <v>16</v>
      </c>
      <c r="B22" s="1" t="s">
        <v>152</v>
      </c>
      <c r="C22" s="1" t="s">
        <v>153</v>
      </c>
      <c r="D22" s="1">
        <v>1962</v>
      </c>
      <c r="E22" s="1" t="s">
        <v>297</v>
      </c>
      <c r="F22" s="1">
        <v>65</v>
      </c>
      <c r="G22" s="1">
        <v>79</v>
      </c>
      <c r="H22" s="1">
        <v>73</v>
      </c>
      <c r="I22" s="6">
        <f t="shared" si="0"/>
        <v>217</v>
      </c>
      <c r="J22" s="1">
        <v>67</v>
      </c>
      <c r="K22" s="1">
        <v>73</v>
      </c>
      <c r="L22" s="1">
        <v>83</v>
      </c>
      <c r="M22" s="6">
        <f t="shared" si="1"/>
        <v>223</v>
      </c>
      <c r="N22" s="6">
        <f t="shared" si="2"/>
        <v>440</v>
      </c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>
        <v>17</v>
      </c>
      <c r="B23" s="1" t="s">
        <v>154</v>
      </c>
      <c r="C23" s="1" t="s">
        <v>155</v>
      </c>
      <c r="D23" s="1">
        <v>1967</v>
      </c>
      <c r="E23" s="1" t="s">
        <v>172</v>
      </c>
      <c r="F23" s="1">
        <v>64</v>
      </c>
      <c r="G23" s="1">
        <v>53</v>
      </c>
      <c r="H23" s="1">
        <v>66</v>
      </c>
      <c r="I23" s="6">
        <f t="shared" si="0"/>
        <v>183</v>
      </c>
      <c r="J23" s="1">
        <v>72</v>
      </c>
      <c r="K23" s="1">
        <v>47</v>
      </c>
      <c r="L23" s="1">
        <v>51</v>
      </c>
      <c r="M23" s="6">
        <f t="shared" si="1"/>
        <v>170</v>
      </c>
      <c r="N23" s="6">
        <f t="shared" si="2"/>
        <v>353</v>
      </c>
      <c r="O23" s="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>
        <v>18</v>
      </c>
      <c r="B24" s="1" t="s">
        <v>156</v>
      </c>
      <c r="C24" s="1" t="s">
        <v>157</v>
      </c>
      <c r="D24" s="1">
        <v>1987</v>
      </c>
      <c r="E24" s="1" t="s">
        <v>172</v>
      </c>
      <c r="F24" s="1">
        <v>85</v>
      </c>
      <c r="G24" s="1">
        <v>81</v>
      </c>
      <c r="H24" s="1">
        <v>84</v>
      </c>
      <c r="I24" s="6">
        <f t="shared" si="0"/>
        <v>250</v>
      </c>
      <c r="J24" s="1"/>
      <c r="K24" s="1"/>
      <c r="L24" s="1"/>
      <c r="M24" s="6">
        <f t="shared" si="1"/>
        <v>0</v>
      </c>
      <c r="N24" s="6">
        <f t="shared" si="2"/>
        <v>250</v>
      </c>
      <c r="O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6"/>
      <c r="J25" s="1"/>
      <c r="K25" s="1"/>
      <c r="L25" s="1"/>
      <c r="M25" s="6"/>
      <c r="N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2" t="s">
        <v>158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3" t="s">
        <v>2</v>
      </c>
      <c r="B32" s="3" t="s">
        <v>3</v>
      </c>
      <c r="C32" s="3" t="s">
        <v>4</v>
      </c>
      <c r="D32" s="3" t="s">
        <v>5</v>
      </c>
      <c r="E32" s="3" t="s">
        <v>6</v>
      </c>
      <c r="F32" s="24" t="s">
        <v>124</v>
      </c>
      <c r="G32" s="24"/>
      <c r="H32" s="24"/>
      <c r="I32" s="24"/>
      <c r="J32" s="24" t="s">
        <v>125</v>
      </c>
      <c r="K32" s="24"/>
      <c r="L32" s="24"/>
      <c r="M32" s="24"/>
      <c r="N32" s="3" t="s">
        <v>8</v>
      </c>
      <c r="O32" s="3" t="s">
        <v>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6" t="s">
        <v>10</v>
      </c>
      <c r="B33" s="2" t="s">
        <v>159</v>
      </c>
      <c r="C33" s="2" t="s">
        <v>160</v>
      </c>
      <c r="D33" s="1">
        <v>2001</v>
      </c>
      <c r="E33" s="1" t="s">
        <v>296</v>
      </c>
      <c r="F33" s="1">
        <v>95</v>
      </c>
      <c r="G33" s="1">
        <v>87</v>
      </c>
      <c r="H33" s="1">
        <v>88</v>
      </c>
      <c r="I33" s="2">
        <f>SUM(F33:H33)</f>
        <v>270</v>
      </c>
      <c r="J33" s="1">
        <v>91</v>
      </c>
      <c r="K33" s="1">
        <v>88</v>
      </c>
      <c r="L33" s="1">
        <v>90</v>
      </c>
      <c r="M33" s="2">
        <f>SUM(J33:L33)</f>
        <v>269</v>
      </c>
      <c r="N33" s="6">
        <f>SUM(I33,M33)</f>
        <v>539</v>
      </c>
      <c r="O33" s="21" t="s">
        <v>16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6" t="s">
        <v>13</v>
      </c>
      <c r="B34" s="2" t="s">
        <v>161</v>
      </c>
      <c r="C34" s="2" t="s">
        <v>162</v>
      </c>
      <c r="D34" s="1">
        <v>2002</v>
      </c>
      <c r="E34" s="1" t="s">
        <v>291</v>
      </c>
      <c r="F34" s="1">
        <v>75</v>
      </c>
      <c r="G34" s="1">
        <v>76</v>
      </c>
      <c r="H34" s="1">
        <v>71</v>
      </c>
      <c r="I34" s="2">
        <f>SUM(F34:H34)</f>
        <v>222</v>
      </c>
      <c r="J34" s="1">
        <v>77</v>
      </c>
      <c r="K34" s="1">
        <v>74</v>
      </c>
      <c r="L34" s="1">
        <v>82</v>
      </c>
      <c r="M34" s="2">
        <f>SUM(J34:L34)</f>
        <v>233</v>
      </c>
      <c r="N34" s="6">
        <f>SUM(I34,M34)</f>
        <v>455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6" t="s">
        <v>16</v>
      </c>
      <c r="B35" s="2" t="s">
        <v>163</v>
      </c>
      <c r="C35" s="2" t="s">
        <v>164</v>
      </c>
      <c r="D35" s="1">
        <v>1999</v>
      </c>
      <c r="E35" s="1" t="s">
        <v>296</v>
      </c>
      <c r="F35" s="1">
        <v>77</v>
      </c>
      <c r="G35" s="1">
        <v>72</v>
      </c>
      <c r="H35" s="1">
        <v>66</v>
      </c>
      <c r="I35" s="2">
        <f>SUM(F35:H35)</f>
        <v>215</v>
      </c>
      <c r="J35" s="1">
        <v>79</v>
      </c>
      <c r="K35" s="1">
        <v>67</v>
      </c>
      <c r="L35" s="1">
        <v>77</v>
      </c>
      <c r="M35" s="2">
        <f>SUM(J35:L35)</f>
        <v>223</v>
      </c>
      <c r="N35" s="6">
        <f>SUM(I35,M35)</f>
        <v>438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5">
        <v>4</v>
      </c>
      <c r="B36" s="1" t="s">
        <v>165</v>
      </c>
      <c r="C36" s="1" t="s">
        <v>166</v>
      </c>
      <c r="D36" s="1">
        <v>2002</v>
      </c>
      <c r="E36" s="1" t="s">
        <v>291</v>
      </c>
      <c r="F36" s="1">
        <v>56</v>
      </c>
      <c r="G36" s="1">
        <v>51</v>
      </c>
      <c r="H36" s="1">
        <v>49</v>
      </c>
      <c r="I36" s="2">
        <f>SUM(F36:H36)</f>
        <v>156</v>
      </c>
      <c r="J36" s="1">
        <v>79</v>
      </c>
      <c r="K36" s="1">
        <v>82</v>
      </c>
      <c r="L36" s="1">
        <v>58</v>
      </c>
      <c r="M36" s="2">
        <f>SUM(J36:L36)</f>
        <v>219</v>
      </c>
      <c r="N36" s="6">
        <f>SUM(I36,M36)</f>
        <v>375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5">
        <v>5</v>
      </c>
      <c r="B37" s="1" t="s">
        <v>167</v>
      </c>
      <c r="C37" s="1" t="s">
        <v>168</v>
      </c>
      <c r="D37" s="1">
        <v>2001</v>
      </c>
      <c r="E37" s="1" t="s">
        <v>291</v>
      </c>
      <c r="F37" s="1">
        <v>45</v>
      </c>
      <c r="G37" s="1">
        <v>47</v>
      </c>
      <c r="H37" s="1">
        <v>50</v>
      </c>
      <c r="I37" s="2">
        <f>SUM(F37:H37)</f>
        <v>142</v>
      </c>
      <c r="J37" s="1"/>
      <c r="K37" s="1"/>
      <c r="L37" s="1"/>
      <c r="M37" s="2">
        <f>SUM(J37:L37)</f>
        <v>0</v>
      </c>
      <c r="N37" s="6">
        <f>SUM(I37,M37)</f>
        <v>142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5">
    <mergeCell ref="A1:O1"/>
    <mergeCell ref="F6:I6"/>
    <mergeCell ref="J6:M6"/>
    <mergeCell ref="F32:I32"/>
    <mergeCell ref="J32:M32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C25" sqref="C25"/>
    </sheetView>
  </sheetViews>
  <sheetFormatPr defaultColWidth="9.00390625" defaultRowHeight="12.75"/>
  <cols>
    <col min="1" max="1" width="4.50390625" style="0" customWidth="1"/>
    <col min="2" max="2" width="8.875" style="0" customWidth="1"/>
    <col min="3" max="3" width="10.50390625" style="0" customWidth="1"/>
    <col min="4" max="4" width="5.125" style="0" customWidth="1"/>
    <col min="5" max="5" width="12.50390625" style="0" customWidth="1"/>
    <col min="6" max="13" width="3.875" style="0" customWidth="1"/>
    <col min="14" max="14" width="6.00390625" style="0" customWidth="1"/>
    <col min="15" max="15" width="4.7539062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124</v>
      </c>
      <c r="G6" s="24"/>
      <c r="H6" s="24"/>
      <c r="I6" s="24"/>
      <c r="J6" s="24" t="s">
        <v>125</v>
      </c>
      <c r="K6" s="24"/>
      <c r="L6" s="24"/>
      <c r="M6" s="24"/>
      <c r="N6" s="3" t="s">
        <v>8</v>
      </c>
      <c r="O6" s="3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170</v>
      </c>
      <c r="C7" s="2" t="s">
        <v>171</v>
      </c>
      <c r="D7" s="5">
        <v>1992</v>
      </c>
      <c r="E7" s="1" t="s">
        <v>172</v>
      </c>
      <c r="F7" s="5">
        <v>90</v>
      </c>
      <c r="G7" s="5">
        <v>92</v>
      </c>
      <c r="H7" s="5">
        <v>96</v>
      </c>
      <c r="I7" s="6">
        <f aca="true" t="shared" si="0" ref="I7:I14">SUM(F7:H7)</f>
        <v>278</v>
      </c>
      <c r="J7" s="5">
        <v>96</v>
      </c>
      <c r="K7" s="5">
        <v>87</v>
      </c>
      <c r="L7" s="5">
        <v>86</v>
      </c>
      <c r="M7" s="6">
        <f aca="true" t="shared" si="1" ref="M7:M14">SUM(J7:L7)</f>
        <v>269</v>
      </c>
      <c r="N7" s="6">
        <f aca="true" t="shared" si="2" ref="N7:N14">SUM(I7,M7)</f>
        <v>547</v>
      </c>
      <c r="O7" s="21" t="s">
        <v>13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173</v>
      </c>
      <c r="C8" s="2" t="s">
        <v>174</v>
      </c>
      <c r="D8" s="5">
        <v>1981</v>
      </c>
      <c r="E8" s="1" t="s">
        <v>132</v>
      </c>
      <c r="F8" s="5">
        <v>88</v>
      </c>
      <c r="G8" s="5">
        <v>89</v>
      </c>
      <c r="H8" s="5">
        <v>90</v>
      </c>
      <c r="I8" s="6">
        <f t="shared" si="0"/>
        <v>267</v>
      </c>
      <c r="J8" s="5">
        <v>93</v>
      </c>
      <c r="K8" s="5">
        <v>94</v>
      </c>
      <c r="L8" s="5">
        <v>87</v>
      </c>
      <c r="M8" s="6">
        <f t="shared" si="1"/>
        <v>274</v>
      </c>
      <c r="N8" s="6">
        <f t="shared" si="2"/>
        <v>541</v>
      </c>
      <c r="O8" s="21" t="s">
        <v>13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175</v>
      </c>
      <c r="C9" s="2" t="s">
        <v>129</v>
      </c>
      <c r="D9" s="5">
        <v>1975</v>
      </c>
      <c r="E9" s="1" t="s">
        <v>298</v>
      </c>
      <c r="F9" s="5">
        <v>87</v>
      </c>
      <c r="G9" s="5">
        <v>90</v>
      </c>
      <c r="H9" s="5">
        <v>87</v>
      </c>
      <c r="I9" s="6">
        <f t="shared" si="0"/>
        <v>264</v>
      </c>
      <c r="J9" s="5">
        <v>86</v>
      </c>
      <c r="K9" s="5">
        <v>93</v>
      </c>
      <c r="L9" s="5">
        <v>95</v>
      </c>
      <c r="M9" s="6">
        <f t="shared" si="1"/>
        <v>274</v>
      </c>
      <c r="N9" s="6">
        <f t="shared" si="2"/>
        <v>538</v>
      </c>
      <c r="O9" s="21" t="s">
        <v>13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20</v>
      </c>
      <c r="B10" s="1" t="s">
        <v>176</v>
      </c>
      <c r="C10" s="1" t="s">
        <v>177</v>
      </c>
      <c r="D10" s="5">
        <v>1993</v>
      </c>
      <c r="E10" s="1" t="s">
        <v>172</v>
      </c>
      <c r="F10" s="5">
        <v>83</v>
      </c>
      <c r="G10" s="5">
        <v>87</v>
      </c>
      <c r="H10" s="5">
        <v>91</v>
      </c>
      <c r="I10" s="6">
        <f t="shared" si="0"/>
        <v>261</v>
      </c>
      <c r="J10" s="5">
        <v>89</v>
      </c>
      <c r="K10" s="5">
        <v>92</v>
      </c>
      <c r="L10" s="5">
        <v>85</v>
      </c>
      <c r="M10" s="6">
        <f t="shared" si="1"/>
        <v>266</v>
      </c>
      <c r="N10" s="6">
        <f t="shared" si="2"/>
        <v>527</v>
      </c>
      <c r="O10" s="21" t="s">
        <v>16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 t="s">
        <v>23</v>
      </c>
      <c r="B11" s="1" t="s">
        <v>178</v>
      </c>
      <c r="C11" s="1" t="s">
        <v>179</v>
      </c>
      <c r="D11" s="5">
        <v>1996</v>
      </c>
      <c r="E11" s="1" t="s">
        <v>291</v>
      </c>
      <c r="F11" s="5">
        <v>70</v>
      </c>
      <c r="G11" s="5">
        <v>81</v>
      </c>
      <c r="H11" s="5">
        <v>61</v>
      </c>
      <c r="I11" s="6">
        <f t="shared" si="0"/>
        <v>212</v>
      </c>
      <c r="J11" s="5">
        <v>80</v>
      </c>
      <c r="K11" s="5">
        <v>87</v>
      </c>
      <c r="L11" s="5">
        <v>80</v>
      </c>
      <c r="M11" s="6">
        <f t="shared" si="1"/>
        <v>247</v>
      </c>
      <c r="N11" s="6">
        <f t="shared" si="2"/>
        <v>459</v>
      </c>
      <c r="O11" s="2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26</v>
      </c>
      <c r="B12" s="1" t="s">
        <v>180</v>
      </c>
      <c r="C12" s="1" t="s">
        <v>181</v>
      </c>
      <c r="D12" s="5">
        <v>1996</v>
      </c>
      <c r="E12" s="1" t="s">
        <v>291</v>
      </c>
      <c r="F12" s="5">
        <v>74</v>
      </c>
      <c r="G12" s="5">
        <v>82</v>
      </c>
      <c r="H12" s="5">
        <v>89</v>
      </c>
      <c r="I12" s="6">
        <f t="shared" si="0"/>
        <v>245</v>
      </c>
      <c r="J12" s="5">
        <v>64</v>
      </c>
      <c r="K12" s="5">
        <v>72</v>
      </c>
      <c r="L12" s="5">
        <v>63</v>
      </c>
      <c r="M12" s="6">
        <f t="shared" si="1"/>
        <v>199</v>
      </c>
      <c r="N12" s="6">
        <f t="shared" si="2"/>
        <v>444</v>
      </c>
      <c r="O12" s="2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29</v>
      </c>
      <c r="B13" s="1" t="s">
        <v>182</v>
      </c>
      <c r="C13" s="1" t="s">
        <v>183</v>
      </c>
      <c r="D13" s="5">
        <v>1981</v>
      </c>
      <c r="E13" s="1" t="s">
        <v>132</v>
      </c>
      <c r="F13" s="5">
        <v>82</v>
      </c>
      <c r="G13" s="5">
        <v>78</v>
      </c>
      <c r="H13" s="5">
        <v>83</v>
      </c>
      <c r="I13" s="6">
        <f t="shared" si="0"/>
        <v>243</v>
      </c>
      <c r="J13" s="5">
        <v>67</v>
      </c>
      <c r="K13" s="5">
        <v>64</v>
      </c>
      <c r="L13" s="5">
        <v>68</v>
      </c>
      <c r="M13" s="6">
        <f t="shared" si="1"/>
        <v>199</v>
      </c>
      <c r="N13" s="6">
        <f t="shared" si="2"/>
        <v>442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32</v>
      </c>
      <c r="B14" s="1" t="s">
        <v>184</v>
      </c>
      <c r="C14" s="1" t="s">
        <v>185</v>
      </c>
      <c r="D14" s="5">
        <v>1985</v>
      </c>
      <c r="E14" s="1" t="s">
        <v>299</v>
      </c>
      <c r="F14" s="5">
        <v>77</v>
      </c>
      <c r="G14" s="5">
        <v>84</v>
      </c>
      <c r="H14" s="5">
        <v>87</v>
      </c>
      <c r="I14" s="6">
        <f t="shared" si="0"/>
        <v>248</v>
      </c>
      <c r="J14" s="5">
        <v>59</v>
      </c>
      <c r="K14" s="5">
        <v>33</v>
      </c>
      <c r="L14" s="5">
        <v>40</v>
      </c>
      <c r="M14" s="6">
        <f t="shared" si="1"/>
        <v>132</v>
      </c>
      <c r="N14" s="6">
        <f t="shared" si="2"/>
        <v>380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.5">
      <c r="A15" s="5"/>
      <c r="B15" s="1"/>
      <c r="C15" s="1"/>
      <c r="D15" s="5"/>
      <c r="E15" s="1"/>
      <c r="F15" s="5"/>
      <c r="G15" s="5"/>
      <c r="H15" s="5"/>
      <c r="I15" s="6"/>
      <c r="J15" s="5"/>
      <c r="K15" s="5"/>
      <c r="L15" s="5"/>
      <c r="M15" s="6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.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.5">
      <c r="A19" s="1"/>
      <c r="B19" s="2" t="s">
        <v>186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24" t="s">
        <v>124</v>
      </c>
      <c r="G20" s="24"/>
      <c r="H20" s="24"/>
      <c r="I20" s="24"/>
      <c r="J20" s="24" t="s">
        <v>125</v>
      </c>
      <c r="K20" s="24" t="s">
        <v>125</v>
      </c>
      <c r="L20" s="24" t="s">
        <v>125</v>
      </c>
      <c r="M20" s="24" t="s">
        <v>125</v>
      </c>
      <c r="N20" s="4" t="s">
        <v>8</v>
      </c>
      <c r="O20" s="3" t="s">
        <v>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.5">
      <c r="A21" s="1" t="s">
        <v>10</v>
      </c>
      <c r="B21" s="1" t="s">
        <v>187</v>
      </c>
      <c r="C21" s="1" t="s">
        <v>46</v>
      </c>
      <c r="D21" s="1">
        <v>2000</v>
      </c>
      <c r="E21" s="1" t="s">
        <v>188</v>
      </c>
      <c r="F21" s="5">
        <v>84</v>
      </c>
      <c r="G21" s="5">
        <v>86</v>
      </c>
      <c r="H21" s="5">
        <v>86</v>
      </c>
      <c r="I21" s="6">
        <f>SUM(F21:H21)</f>
        <v>256</v>
      </c>
      <c r="J21" s="5">
        <v>89</v>
      </c>
      <c r="K21" s="5">
        <v>84</v>
      </c>
      <c r="L21" s="5">
        <v>91</v>
      </c>
      <c r="M21" s="6">
        <f>SUM(J21:L21)</f>
        <v>264</v>
      </c>
      <c r="N21" s="7">
        <f>SUM(I21,M21)</f>
        <v>520</v>
      </c>
      <c r="O21" s="21" t="s">
        <v>16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5">
    <mergeCell ref="A1:O1"/>
    <mergeCell ref="F6:I6"/>
    <mergeCell ref="J6:M6"/>
    <mergeCell ref="F20:I20"/>
    <mergeCell ref="J20:M20"/>
  </mergeCells>
  <printOptions/>
  <pageMargins left="0.3305555555555555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E29" sqref="E29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3.00390625" style="0" customWidth="1"/>
    <col min="4" max="4" width="5.625" style="0" customWidth="1"/>
    <col min="5" max="5" width="13.75390625" style="0" customWidth="1"/>
    <col min="6" max="11" width="3.875" style="0" customWidth="1"/>
    <col min="12" max="12" width="6.50390625" style="0" customWidth="1"/>
    <col min="13" max="13" width="5.0039062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189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7</v>
      </c>
      <c r="G6" s="24"/>
      <c r="H6" s="24"/>
      <c r="I6" s="24"/>
      <c r="J6" s="24"/>
      <c r="K6" s="24"/>
      <c r="L6" s="3" t="s">
        <v>8</v>
      </c>
      <c r="M6" s="3" t="s">
        <v>9</v>
      </c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190</v>
      </c>
      <c r="C7" s="2" t="s">
        <v>191</v>
      </c>
      <c r="D7" s="5">
        <v>1976</v>
      </c>
      <c r="E7" s="1" t="s">
        <v>19</v>
      </c>
      <c r="F7" s="5">
        <v>96</v>
      </c>
      <c r="G7" s="5">
        <v>93</v>
      </c>
      <c r="H7" s="5">
        <v>94</v>
      </c>
      <c r="I7" s="5">
        <v>97</v>
      </c>
      <c r="J7" s="5">
        <v>98</v>
      </c>
      <c r="K7" s="5">
        <v>94</v>
      </c>
      <c r="L7" s="6">
        <f aca="true" t="shared" si="0" ref="L7:L27">SUM(F7:K7)</f>
        <v>572</v>
      </c>
      <c r="M7" s="21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126</v>
      </c>
      <c r="C8" s="2" t="s">
        <v>127</v>
      </c>
      <c r="D8" s="5">
        <v>1993</v>
      </c>
      <c r="E8" s="1" t="s">
        <v>294</v>
      </c>
      <c r="F8" s="5">
        <v>93</v>
      </c>
      <c r="G8" s="5">
        <v>94</v>
      </c>
      <c r="H8" s="5">
        <v>96</v>
      </c>
      <c r="I8" s="5">
        <v>95</v>
      </c>
      <c r="J8" s="5">
        <v>95</v>
      </c>
      <c r="K8" s="5">
        <v>98</v>
      </c>
      <c r="L8" s="6">
        <f t="shared" si="0"/>
        <v>571</v>
      </c>
      <c r="M8" s="21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128</v>
      </c>
      <c r="C9" s="2" t="s">
        <v>129</v>
      </c>
      <c r="D9" s="5">
        <v>1970</v>
      </c>
      <c r="E9" s="1" t="s">
        <v>172</v>
      </c>
      <c r="F9" s="5">
        <v>92</v>
      </c>
      <c r="G9" s="5">
        <v>97</v>
      </c>
      <c r="H9" s="5">
        <v>94</v>
      </c>
      <c r="I9" s="5">
        <v>96</v>
      </c>
      <c r="J9" s="5">
        <v>94</v>
      </c>
      <c r="K9" s="5">
        <v>90</v>
      </c>
      <c r="L9" s="6">
        <f t="shared" si="0"/>
        <v>563</v>
      </c>
      <c r="M9" s="21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20</v>
      </c>
      <c r="B10" s="1" t="s">
        <v>130</v>
      </c>
      <c r="C10" s="1" t="s">
        <v>131</v>
      </c>
      <c r="D10" s="5">
        <v>1983</v>
      </c>
      <c r="E10" s="1" t="s">
        <v>132</v>
      </c>
      <c r="F10" s="5">
        <v>90</v>
      </c>
      <c r="G10" s="5">
        <v>96</v>
      </c>
      <c r="H10" s="5">
        <v>94</v>
      </c>
      <c r="I10" s="5">
        <v>92</v>
      </c>
      <c r="J10" s="5">
        <v>93</v>
      </c>
      <c r="K10" s="5">
        <v>96</v>
      </c>
      <c r="L10" s="6">
        <f t="shared" si="0"/>
        <v>561</v>
      </c>
      <c r="M10" s="21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 t="s">
        <v>23</v>
      </c>
      <c r="B11" s="1" t="s">
        <v>133</v>
      </c>
      <c r="C11" s="1" t="s">
        <v>134</v>
      </c>
      <c r="D11" s="5">
        <v>1982</v>
      </c>
      <c r="E11" s="1" t="s">
        <v>172</v>
      </c>
      <c r="F11" s="5">
        <v>86</v>
      </c>
      <c r="G11" s="5">
        <v>96</v>
      </c>
      <c r="H11" s="5">
        <v>95</v>
      </c>
      <c r="I11" s="5">
        <v>95</v>
      </c>
      <c r="J11" s="5">
        <v>93</v>
      </c>
      <c r="K11" s="5">
        <v>89</v>
      </c>
      <c r="L11" s="6">
        <f t="shared" si="0"/>
        <v>554</v>
      </c>
      <c r="M11" s="21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26</v>
      </c>
      <c r="B12" s="1" t="s">
        <v>192</v>
      </c>
      <c r="C12" s="1" t="s">
        <v>193</v>
      </c>
      <c r="D12" s="5">
        <v>1973</v>
      </c>
      <c r="E12" s="1" t="s">
        <v>300</v>
      </c>
      <c r="F12" s="5">
        <v>94</v>
      </c>
      <c r="G12" s="5">
        <v>94</v>
      </c>
      <c r="H12" s="5">
        <v>96</v>
      </c>
      <c r="I12" s="5">
        <v>93</v>
      </c>
      <c r="J12" s="5">
        <v>93</v>
      </c>
      <c r="K12" s="5">
        <v>84</v>
      </c>
      <c r="L12" s="6">
        <f t="shared" si="0"/>
        <v>554</v>
      </c>
      <c r="M12" s="21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29</v>
      </c>
      <c r="B13" s="1" t="s">
        <v>194</v>
      </c>
      <c r="C13" s="1" t="s">
        <v>195</v>
      </c>
      <c r="D13" s="5">
        <v>1970</v>
      </c>
      <c r="E13" s="1" t="s">
        <v>294</v>
      </c>
      <c r="F13" s="5">
        <v>91</v>
      </c>
      <c r="G13" s="5">
        <v>89</v>
      </c>
      <c r="H13" s="5">
        <v>92</v>
      </c>
      <c r="I13" s="5">
        <v>92</v>
      </c>
      <c r="J13" s="5">
        <v>95</v>
      </c>
      <c r="K13" s="5">
        <v>93</v>
      </c>
      <c r="L13" s="6">
        <f t="shared" si="0"/>
        <v>552</v>
      </c>
      <c r="M13" s="21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32</v>
      </c>
      <c r="B14" s="1" t="s">
        <v>196</v>
      </c>
      <c r="C14" s="1" t="s">
        <v>136</v>
      </c>
      <c r="D14" s="5">
        <v>1972</v>
      </c>
      <c r="E14" s="1" t="s">
        <v>172</v>
      </c>
      <c r="F14" s="5">
        <v>89</v>
      </c>
      <c r="G14" s="5">
        <v>88</v>
      </c>
      <c r="H14" s="5">
        <v>90</v>
      </c>
      <c r="I14" s="5">
        <v>93</v>
      </c>
      <c r="J14" s="5">
        <v>95</v>
      </c>
      <c r="K14" s="5">
        <v>90</v>
      </c>
      <c r="L14" s="6">
        <f t="shared" si="0"/>
        <v>545</v>
      </c>
      <c r="M14" s="21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35</v>
      </c>
      <c r="B15" s="1" t="s">
        <v>30</v>
      </c>
      <c r="C15" s="1" t="s">
        <v>197</v>
      </c>
      <c r="D15" s="5">
        <v>1974</v>
      </c>
      <c r="E15" s="1" t="s">
        <v>19</v>
      </c>
      <c r="F15" s="5">
        <v>92</v>
      </c>
      <c r="G15" s="5">
        <v>97</v>
      </c>
      <c r="H15" s="5">
        <v>91</v>
      </c>
      <c r="I15" s="5">
        <v>90</v>
      </c>
      <c r="J15" s="5">
        <v>82</v>
      </c>
      <c r="K15" s="5">
        <v>91</v>
      </c>
      <c r="L15" s="6">
        <f t="shared" si="0"/>
        <v>543</v>
      </c>
      <c r="M15" s="21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38</v>
      </c>
      <c r="B16" s="1" t="s">
        <v>198</v>
      </c>
      <c r="C16" s="1" t="s">
        <v>28</v>
      </c>
      <c r="D16" s="5">
        <v>1972</v>
      </c>
      <c r="E16" s="1" t="s">
        <v>132</v>
      </c>
      <c r="F16" s="5">
        <v>85</v>
      </c>
      <c r="G16" s="5">
        <v>93</v>
      </c>
      <c r="H16" s="5">
        <v>93</v>
      </c>
      <c r="I16" s="5">
        <v>85</v>
      </c>
      <c r="J16" s="5">
        <v>92</v>
      </c>
      <c r="K16" s="5">
        <v>86</v>
      </c>
      <c r="L16" s="6">
        <f t="shared" si="0"/>
        <v>534</v>
      </c>
      <c r="M16" s="21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41</v>
      </c>
      <c r="B17" s="1" t="s">
        <v>141</v>
      </c>
      <c r="C17" s="1" t="s">
        <v>142</v>
      </c>
      <c r="D17" s="5">
        <v>1983</v>
      </c>
      <c r="E17" s="1" t="s">
        <v>296</v>
      </c>
      <c r="F17" s="5">
        <v>89</v>
      </c>
      <c r="G17" s="5">
        <v>85</v>
      </c>
      <c r="H17" s="5">
        <v>84</v>
      </c>
      <c r="I17" s="5">
        <v>93</v>
      </c>
      <c r="J17" s="5">
        <v>93</v>
      </c>
      <c r="K17" s="5">
        <v>89</v>
      </c>
      <c r="L17" s="6">
        <f t="shared" si="0"/>
        <v>533</v>
      </c>
      <c r="M17" s="21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44</v>
      </c>
      <c r="B18" s="1" t="s">
        <v>48</v>
      </c>
      <c r="C18" s="1" t="s">
        <v>49</v>
      </c>
      <c r="D18" s="5">
        <v>1974</v>
      </c>
      <c r="E18" s="1" t="s">
        <v>132</v>
      </c>
      <c r="F18" s="5">
        <v>88</v>
      </c>
      <c r="G18" s="5">
        <v>89</v>
      </c>
      <c r="H18" s="5">
        <v>91</v>
      </c>
      <c r="I18" s="5">
        <v>91</v>
      </c>
      <c r="J18" s="5">
        <v>87</v>
      </c>
      <c r="K18" s="5">
        <v>86</v>
      </c>
      <c r="L18" s="6">
        <f t="shared" si="0"/>
        <v>532</v>
      </c>
      <c r="M18" s="21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47</v>
      </c>
      <c r="B19" s="1" t="s">
        <v>199</v>
      </c>
      <c r="C19" s="1" t="s">
        <v>144</v>
      </c>
      <c r="D19" s="5">
        <v>1966</v>
      </c>
      <c r="E19" s="1" t="s">
        <v>301</v>
      </c>
      <c r="F19" s="5">
        <v>84</v>
      </c>
      <c r="G19" s="5">
        <v>87</v>
      </c>
      <c r="H19" s="5">
        <v>87</v>
      </c>
      <c r="I19" s="5">
        <v>88</v>
      </c>
      <c r="J19" s="5">
        <v>86</v>
      </c>
      <c r="K19" s="5">
        <v>90</v>
      </c>
      <c r="L19" s="6">
        <f t="shared" si="0"/>
        <v>522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50</v>
      </c>
      <c r="B20" s="1" t="s">
        <v>200</v>
      </c>
      <c r="C20" s="1" t="s">
        <v>129</v>
      </c>
      <c r="D20" s="5">
        <v>1996</v>
      </c>
      <c r="E20" s="1" t="s">
        <v>295</v>
      </c>
      <c r="F20" s="5">
        <v>87</v>
      </c>
      <c r="G20" s="5">
        <v>83</v>
      </c>
      <c r="H20" s="5">
        <v>89</v>
      </c>
      <c r="I20" s="5">
        <v>80</v>
      </c>
      <c r="J20" s="5">
        <v>87</v>
      </c>
      <c r="K20" s="5">
        <v>92</v>
      </c>
      <c r="L20" s="6">
        <f t="shared" si="0"/>
        <v>518</v>
      </c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53</v>
      </c>
      <c r="B21" s="1" t="s">
        <v>57</v>
      </c>
      <c r="C21" s="1" t="s">
        <v>151</v>
      </c>
      <c r="D21" s="5">
        <v>1974</v>
      </c>
      <c r="E21" s="1" t="s">
        <v>296</v>
      </c>
      <c r="F21" s="5">
        <v>87</v>
      </c>
      <c r="G21" s="5">
        <v>89</v>
      </c>
      <c r="H21" s="5">
        <v>87</v>
      </c>
      <c r="I21" s="5">
        <v>79</v>
      </c>
      <c r="J21" s="5">
        <v>81</v>
      </c>
      <c r="K21" s="5">
        <v>88</v>
      </c>
      <c r="L21" s="6">
        <f t="shared" si="0"/>
        <v>511</v>
      </c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56</v>
      </c>
      <c r="B22" s="1" t="s">
        <v>201</v>
      </c>
      <c r="C22" s="1" t="s">
        <v>140</v>
      </c>
      <c r="D22" s="5">
        <v>1980</v>
      </c>
      <c r="E22" s="1" t="s">
        <v>172</v>
      </c>
      <c r="F22" s="5">
        <v>81</v>
      </c>
      <c r="G22" s="5">
        <v>80</v>
      </c>
      <c r="H22" s="5">
        <v>85</v>
      </c>
      <c r="I22" s="5">
        <v>91</v>
      </c>
      <c r="J22" s="5">
        <v>86</v>
      </c>
      <c r="K22" s="5">
        <v>86</v>
      </c>
      <c r="L22" s="6">
        <f t="shared" si="0"/>
        <v>509</v>
      </c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59</v>
      </c>
      <c r="B23" s="1" t="s">
        <v>152</v>
      </c>
      <c r="C23" s="1" t="s">
        <v>153</v>
      </c>
      <c r="D23" s="5">
        <v>1962</v>
      </c>
      <c r="E23" s="1" t="s">
        <v>301</v>
      </c>
      <c r="F23" s="5">
        <v>85</v>
      </c>
      <c r="G23" s="5">
        <v>87</v>
      </c>
      <c r="H23" s="5">
        <v>84</v>
      </c>
      <c r="I23" s="5">
        <v>81</v>
      </c>
      <c r="J23" s="5">
        <v>87</v>
      </c>
      <c r="K23" s="5">
        <v>85</v>
      </c>
      <c r="L23" s="6">
        <f t="shared" si="0"/>
        <v>509</v>
      </c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61</v>
      </c>
      <c r="B24" s="1" t="s">
        <v>154</v>
      </c>
      <c r="C24" s="1" t="s">
        <v>202</v>
      </c>
      <c r="D24" s="5">
        <v>1966</v>
      </c>
      <c r="E24" s="1" t="s">
        <v>132</v>
      </c>
      <c r="F24" s="5">
        <v>84</v>
      </c>
      <c r="G24" s="5">
        <v>79</v>
      </c>
      <c r="H24" s="5">
        <v>83</v>
      </c>
      <c r="I24" s="5">
        <v>87</v>
      </c>
      <c r="J24" s="5">
        <v>84</v>
      </c>
      <c r="K24" s="5">
        <v>79</v>
      </c>
      <c r="L24" s="6">
        <f t="shared" si="0"/>
        <v>496</v>
      </c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 t="s">
        <v>203</v>
      </c>
      <c r="B25" s="1" t="s">
        <v>145</v>
      </c>
      <c r="C25" s="1" t="s">
        <v>146</v>
      </c>
      <c r="D25" s="5">
        <v>1994</v>
      </c>
      <c r="E25" s="1" t="s">
        <v>172</v>
      </c>
      <c r="F25" s="5">
        <v>82</v>
      </c>
      <c r="G25" s="5">
        <v>84</v>
      </c>
      <c r="H25" s="5">
        <v>82</v>
      </c>
      <c r="I25" s="5">
        <v>75</v>
      </c>
      <c r="J25" s="5">
        <v>88</v>
      </c>
      <c r="K25" s="5">
        <v>84</v>
      </c>
      <c r="L25" s="6">
        <f t="shared" si="0"/>
        <v>495</v>
      </c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5" t="s">
        <v>204</v>
      </c>
      <c r="B26" s="1" t="s">
        <v>154</v>
      </c>
      <c r="C26" s="1" t="s">
        <v>155</v>
      </c>
      <c r="D26" s="5">
        <v>1967</v>
      </c>
      <c r="E26" s="1" t="s">
        <v>172</v>
      </c>
      <c r="F26" s="5">
        <v>75</v>
      </c>
      <c r="G26" s="5">
        <v>76</v>
      </c>
      <c r="H26" s="5">
        <v>83</v>
      </c>
      <c r="I26" s="5">
        <v>77</v>
      </c>
      <c r="J26" s="5">
        <v>80</v>
      </c>
      <c r="K26" s="5">
        <v>82</v>
      </c>
      <c r="L26" s="6">
        <f t="shared" si="0"/>
        <v>473</v>
      </c>
      <c r="M26" s="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205</v>
      </c>
      <c r="B27" s="1" t="s">
        <v>206</v>
      </c>
      <c r="C27" s="1" t="s">
        <v>207</v>
      </c>
      <c r="D27" s="5">
        <v>1947</v>
      </c>
      <c r="E27" s="1" t="s">
        <v>19</v>
      </c>
      <c r="F27" s="5">
        <v>83</v>
      </c>
      <c r="G27" s="5">
        <v>80</v>
      </c>
      <c r="H27" s="5">
        <v>83</v>
      </c>
      <c r="I27" s="5">
        <v>84</v>
      </c>
      <c r="J27" s="5">
        <v>0</v>
      </c>
      <c r="K27" s="5">
        <v>0</v>
      </c>
      <c r="L27" s="6">
        <f t="shared" si="0"/>
        <v>330</v>
      </c>
      <c r="M27" s="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23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23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23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23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23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2">
    <mergeCell ref="F6:K6"/>
    <mergeCell ref="A1:M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M28" sqref="M28"/>
    </sheetView>
  </sheetViews>
  <sheetFormatPr defaultColWidth="9.00390625" defaultRowHeight="12.75"/>
  <cols>
    <col min="1" max="1" width="4.75390625" style="0" customWidth="1"/>
    <col min="2" max="2" width="10.875" style="0" customWidth="1"/>
    <col min="3" max="3" width="12.75390625" style="0" customWidth="1"/>
    <col min="4" max="4" width="5.125" style="0" customWidth="1"/>
    <col min="5" max="5" width="12.75390625" style="0" customWidth="1"/>
    <col min="6" max="9" width="3.875" style="0" customWidth="1"/>
    <col min="10" max="10" width="6.25390625" style="0" customWidth="1"/>
    <col min="11" max="11" width="4.375" style="0" customWidth="1"/>
  </cols>
  <sheetData>
    <row r="1" spans="1:50" ht="20.25">
      <c r="A1" s="25" t="s">
        <v>306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3"/>
      <c r="M1" s="23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208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7</v>
      </c>
      <c r="G6" s="24"/>
      <c r="H6" s="24"/>
      <c r="I6" s="24"/>
      <c r="J6" s="3" t="s">
        <v>8</v>
      </c>
      <c r="K6" s="3" t="s">
        <v>9</v>
      </c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175</v>
      </c>
      <c r="C7" s="2" t="s">
        <v>129</v>
      </c>
      <c r="D7" s="5">
        <v>1975</v>
      </c>
      <c r="E7" s="1" t="s">
        <v>298</v>
      </c>
      <c r="F7" s="5">
        <v>95</v>
      </c>
      <c r="G7" s="5">
        <v>97</v>
      </c>
      <c r="H7" s="5">
        <v>93</v>
      </c>
      <c r="I7" s="5">
        <v>97</v>
      </c>
      <c r="J7" s="6">
        <f aca="true" t="shared" si="0" ref="J7:J13">SUM(F7:I7)</f>
        <v>382</v>
      </c>
      <c r="K7" s="21" t="s">
        <v>209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170</v>
      </c>
      <c r="C8" s="2" t="s">
        <v>171</v>
      </c>
      <c r="D8" s="5">
        <v>1992</v>
      </c>
      <c r="E8" s="1" t="s">
        <v>172</v>
      </c>
      <c r="F8" s="5">
        <v>92</v>
      </c>
      <c r="G8" s="5">
        <v>92</v>
      </c>
      <c r="H8" s="5">
        <v>92</v>
      </c>
      <c r="I8" s="5">
        <v>90</v>
      </c>
      <c r="J8" s="6">
        <f t="shared" si="0"/>
        <v>366</v>
      </c>
      <c r="K8" s="21" t="s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210</v>
      </c>
      <c r="C9" s="2" t="s">
        <v>174</v>
      </c>
      <c r="D9" s="5">
        <v>1981</v>
      </c>
      <c r="E9" s="1" t="s">
        <v>132</v>
      </c>
      <c r="F9" s="5">
        <v>89</v>
      </c>
      <c r="G9" s="5">
        <v>91</v>
      </c>
      <c r="H9" s="5">
        <v>87</v>
      </c>
      <c r="I9" s="5">
        <v>94</v>
      </c>
      <c r="J9" s="6">
        <f t="shared" si="0"/>
        <v>361</v>
      </c>
      <c r="K9" s="21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20</v>
      </c>
      <c r="B10" s="1" t="s">
        <v>176</v>
      </c>
      <c r="C10" s="1" t="s">
        <v>177</v>
      </c>
      <c r="D10" s="5">
        <v>1993</v>
      </c>
      <c r="E10" s="1" t="s">
        <v>172</v>
      </c>
      <c r="F10" s="5">
        <v>88</v>
      </c>
      <c r="G10" s="5">
        <v>90</v>
      </c>
      <c r="H10" s="5">
        <v>90</v>
      </c>
      <c r="I10" s="5">
        <v>93</v>
      </c>
      <c r="J10" s="6">
        <f t="shared" si="0"/>
        <v>361</v>
      </c>
      <c r="K10" s="21" t="s">
        <v>10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 t="s">
        <v>23</v>
      </c>
      <c r="B11" s="1" t="s">
        <v>180</v>
      </c>
      <c r="C11" s="1" t="s">
        <v>181</v>
      </c>
      <c r="D11" s="5">
        <v>1996</v>
      </c>
      <c r="E11" s="1" t="s">
        <v>291</v>
      </c>
      <c r="F11" s="5">
        <v>80</v>
      </c>
      <c r="G11" s="5">
        <v>82</v>
      </c>
      <c r="H11" s="5">
        <v>74</v>
      </c>
      <c r="I11" s="5">
        <v>83</v>
      </c>
      <c r="J11" s="6">
        <f t="shared" si="0"/>
        <v>319</v>
      </c>
      <c r="K11" s="21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26</v>
      </c>
      <c r="B12" s="1" t="s">
        <v>182</v>
      </c>
      <c r="C12" s="1" t="s">
        <v>183</v>
      </c>
      <c r="D12" s="5">
        <v>1987</v>
      </c>
      <c r="E12" s="1" t="s">
        <v>132</v>
      </c>
      <c r="F12" s="5">
        <v>73</v>
      </c>
      <c r="G12" s="5">
        <v>74</v>
      </c>
      <c r="H12" s="5">
        <v>82</v>
      </c>
      <c r="I12" s="5">
        <v>85</v>
      </c>
      <c r="J12" s="6">
        <f t="shared" si="0"/>
        <v>314</v>
      </c>
      <c r="K12" s="21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29</v>
      </c>
      <c r="B13" s="1" t="s">
        <v>211</v>
      </c>
      <c r="C13" s="1" t="s">
        <v>212</v>
      </c>
      <c r="D13" s="5">
        <v>1990</v>
      </c>
      <c r="E13" s="1" t="s">
        <v>213</v>
      </c>
      <c r="F13" s="5">
        <v>65</v>
      </c>
      <c r="G13" s="5">
        <v>69</v>
      </c>
      <c r="H13" s="5">
        <v>73</v>
      </c>
      <c r="I13" s="5">
        <v>66</v>
      </c>
      <c r="J13" s="6">
        <f t="shared" si="0"/>
        <v>273</v>
      </c>
      <c r="K13" s="2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214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24" t="s">
        <v>7</v>
      </c>
      <c r="G17" s="24"/>
      <c r="H17" s="24"/>
      <c r="I17" s="24"/>
      <c r="J17" s="3" t="s">
        <v>8</v>
      </c>
      <c r="K17" s="3" t="s"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6" t="s">
        <v>10</v>
      </c>
      <c r="B18" s="1" t="s">
        <v>187</v>
      </c>
      <c r="C18" s="1" t="s">
        <v>46</v>
      </c>
      <c r="D18" s="5">
        <v>2000</v>
      </c>
      <c r="E18" s="1" t="s">
        <v>188</v>
      </c>
      <c r="F18" s="5">
        <v>86</v>
      </c>
      <c r="G18" s="5">
        <v>85</v>
      </c>
      <c r="H18" s="5">
        <v>90</v>
      </c>
      <c r="I18" s="5">
        <v>91</v>
      </c>
      <c r="J18" s="6">
        <f>SUM(F18:I18)</f>
        <v>352</v>
      </c>
      <c r="K18" s="21" t="s">
        <v>13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6" t="s">
        <v>13</v>
      </c>
      <c r="B19" s="1" t="s">
        <v>215</v>
      </c>
      <c r="C19" s="1" t="s">
        <v>216</v>
      </c>
      <c r="D19" s="5">
        <v>2001</v>
      </c>
      <c r="E19" s="1" t="s">
        <v>132</v>
      </c>
      <c r="F19" s="5">
        <v>88</v>
      </c>
      <c r="G19" s="5">
        <v>77</v>
      </c>
      <c r="H19" s="5">
        <v>83</v>
      </c>
      <c r="I19" s="5">
        <v>81</v>
      </c>
      <c r="J19" s="6">
        <f>SUM(F19:I19)</f>
        <v>329</v>
      </c>
      <c r="K19" s="21" t="s">
        <v>16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2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2" t="s">
        <v>217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24" t="s">
        <v>7</v>
      </c>
      <c r="G23" s="24"/>
      <c r="H23" s="24"/>
      <c r="I23" s="24"/>
      <c r="J23" s="3" t="s">
        <v>8</v>
      </c>
      <c r="K23" s="3" t="s">
        <v>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6" t="s">
        <v>10</v>
      </c>
      <c r="B24" s="2" t="s">
        <v>159</v>
      </c>
      <c r="C24" s="2" t="s">
        <v>160</v>
      </c>
      <c r="D24" s="5">
        <v>2001</v>
      </c>
      <c r="E24" s="1" t="s">
        <v>296</v>
      </c>
      <c r="F24" s="5">
        <v>89</v>
      </c>
      <c r="G24" s="5">
        <v>91</v>
      </c>
      <c r="H24" s="5">
        <v>86</v>
      </c>
      <c r="I24" s="5">
        <v>87</v>
      </c>
      <c r="J24" s="6">
        <f aca="true" t="shared" si="1" ref="J24:J30">SUM(F24:I24)</f>
        <v>353</v>
      </c>
      <c r="K24" s="21" t="s">
        <v>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6" t="s">
        <v>13</v>
      </c>
      <c r="B25" s="2" t="s">
        <v>218</v>
      </c>
      <c r="C25" s="9" t="s">
        <v>162</v>
      </c>
      <c r="D25" s="5">
        <v>2002</v>
      </c>
      <c r="E25" s="1" t="s">
        <v>291</v>
      </c>
      <c r="F25" s="5">
        <v>80</v>
      </c>
      <c r="G25" s="5">
        <v>85</v>
      </c>
      <c r="H25" s="5">
        <v>83</v>
      </c>
      <c r="I25" s="5">
        <v>81</v>
      </c>
      <c r="J25" s="6">
        <f t="shared" si="1"/>
        <v>329</v>
      </c>
      <c r="K25" s="21" t="s">
        <v>16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6" t="s">
        <v>16</v>
      </c>
      <c r="B26" s="2" t="s">
        <v>219</v>
      </c>
      <c r="C26" s="2" t="s">
        <v>166</v>
      </c>
      <c r="D26" s="5">
        <v>2002</v>
      </c>
      <c r="E26" s="1" t="s">
        <v>291</v>
      </c>
      <c r="F26" s="5">
        <v>86</v>
      </c>
      <c r="G26" s="5">
        <v>70</v>
      </c>
      <c r="H26" s="5">
        <v>87</v>
      </c>
      <c r="I26" s="5">
        <v>72</v>
      </c>
      <c r="J26" s="6">
        <f t="shared" si="1"/>
        <v>315</v>
      </c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5" t="s">
        <v>20</v>
      </c>
      <c r="B27" s="1" t="s">
        <v>220</v>
      </c>
      <c r="C27" s="1" t="s">
        <v>168</v>
      </c>
      <c r="D27" s="5">
        <v>2001</v>
      </c>
      <c r="E27" s="1" t="s">
        <v>291</v>
      </c>
      <c r="F27" s="5">
        <v>73</v>
      </c>
      <c r="G27" s="5">
        <v>82</v>
      </c>
      <c r="H27" s="5">
        <v>79</v>
      </c>
      <c r="I27" s="5">
        <v>78</v>
      </c>
      <c r="J27" s="6">
        <f t="shared" si="1"/>
        <v>312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23</v>
      </c>
      <c r="B28" s="1" t="s">
        <v>221</v>
      </c>
      <c r="C28" s="1" t="s">
        <v>46</v>
      </c>
      <c r="D28" s="5">
        <v>1997</v>
      </c>
      <c r="E28" s="1" t="s">
        <v>188</v>
      </c>
      <c r="F28" s="5">
        <v>74</v>
      </c>
      <c r="G28" s="5">
        <v>79</v>
      </c>
      <c r="H28" s="5">
        <v>65</v>
      </c>
      <c r="I28" s="5">
        <v>71</v>
      </c>
      <c r="J28" s="6">
        <f t="shared" si="1"/>
        <v>289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26</v>
      </c>
      <c r="B29" s="1" t="s">
        <v>163</v>
      </c>
      <c r="C29" s="1" t="s">
        <v>164</v>
      </c>
      <c r="D29" s="5">
        <v>1999</v>
      </c>
      <c r="E29" s="1" t="s">
        <v>296</v>
      </c>
      <c r="F29" s="5">
        <v>78</v>
      </c>
      <c r="G29" s="5">
        <v>78</v>
      </c>
      <c r="H29" s="5">
        <v>65</v>
      </c>
      <c r="I29" s="5">
        <v>53</v>
      </c>
      <c r="J29" s="6">
        <f t="shared" si="1"/>
        <v>274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29</v>
      </c>
      <c r="B30" s="1" t="s">
        <v>222</v>
      </c>
      <c r="C30" s="1" t="s">
        <v>223</v>
      </c>
      <c r="D30" s="5">
        <v>2002</v>
      </c>
      <c r="E30" s="1" t="s">
        <v>188</v>
      </c>
      <c r="F30" s="5">
        <v>37</v>
      </c>
      <c r="G30" s="5">
        <v>14</v>
      </c>
      <c r="H30" s="5">
        <v>24</v>
      </c>
      <c r="I30" s="5">
        <v>37</v>
      </c>
      <c r="J30" s="6">
        <f t="shared" si="1"/>
        <v>112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4">
    <mergeCell ref="F6:I6"/>
    <mergeCell ref="F17:I17"/>
    <mergeCell ref="F23:I23"/>
    <mergeCell ref="A1:K1"/>
  </mergeCells>
  <printOptions/>
  <pageMargins left="0.75" right="0.75" top="1" bottom="1" header="0.5118055555555555" footer="0.5118055555555555"/>
  <pageSetup horizontalDpi="300" verticalDpi="300" orientation="portrait" paperSize="9" scale="87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B25" sqref="B2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3.375" style="0" customWidth="1"/>
    <col min="4" max="4" width="4.875" style="0" customWidth="1"/>
    <col min="5" max="5" width="10.625" style="0" customWidth="1"/>
    <col min="6" max="11" width="3.875" style="0" customWidth="1"/>
    <col min="12" max="12" width="6.25390625" style="0" customWidth="1"/>
    <col min="13" max="13" width="5.12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7</v>
      </c>
      <c r="G6" s="24"/>
      <c r="H6" s="24"/>
      <c r="I6" s="24"/>
      <c r="J6" s="24"/>
      <c r="K6" s="24"/>
      <c r="L6" s="3" t="s">
        <v>8</v>
      </c>
      <c r="M6" s="3" t="s">
        <v>9</v>
      </c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225</v>
      </c>
      <c r="C7" s="2" t="s">
        <v>223</v>
      </c>
      <c r="D7" s="5">
        <v>1991</v>
      </c>
      <c r="E7" s="1" t="s">
        <v>300</v>
      </c>
      <c r="F7" s="5">
        <v>95</v>
      </c>
      <c r="G7" s="5">
        <v>98</v>
      </c>
      <c r="H7" s="5">
        <v>92</v>
      </c>
      <c r="I7" s="5">
        <v>96</v>
      </c>
      <c r="J7" s="5">
        <v>95</v>
      </c>
      <c r="K7" s="5">
        <v>95</v>
      </c>
      <c r="L7" s="6">
        <f aca="true" t="shared" si="0" ref="L7:L17">SUM(F7:K7)</f>
        <v>571</v>
      </c>
      <c r="M7" s="21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226</v>
      </c>
      <c r="C8" s="2" t="s">
        <v>227</v>
      </c>
      <c r="D8" s="5">
        <v>1956</v>
      </c>
      <c r="E8" s="1" t="s">
        <v>132</v>
      </c>
      <c r="F8" s="5">
        <v>92</v>
      </c>
      <c r="G8" s="5">
        <v>95</v>
      </c>
      <c r="H8" s="5">
        <v>96</v>
      </c>
      <c r="I8" s="5">
        <v>95</v>
      </c>
      <c r="J8" s="5">
        <v>96</v>
      </c>
      <c r="K8" s="5">
        <v>95</v>
      </c>
      <c r="L8" s="6">
        <f t="shared" si="0"/>
        <v>569</v>
      </c>
      <c r="M8" s="21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228</v>
      </c>
      <c r="C9" s="2" t="s">
        <v>229</v>
      </c>
      <c r="D9" s="5">
        <v>1996</v>
      </c>
      <c r="E9" s="1" t="s">
        <v>132</v>
      </c>
      <c r="F9" s="5">
        <v>93</v>
      </c>
      <c r="G9" s="5">
        <v>96</v>
      </c>
      <c r="H9" s="5">
        <v>94</v>
      </c>
      <c r="I9" s="5">
        <v>95</v>
      </c>
      <c r="J9" s="5">
        <v>95</v>
      </c>
      <c r="K9" s="5">
        <v>91</v>
      </c>
      <c r="L9" s="6">
        <f t="shared" si="0"/>
        <v>564</v>
      </c>
      <c r="M9" s="21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20</v>
      </c>
      <c r="B10" s="1" t="s">
        <v>48</v>
      </c>
      <c r="C10" s="1" t="s">
        <v>49</v>
      </c>
      <c r="D10" s="5">
        <v>1974</v>
      </c>
      <c r="E10" s="1" t="s">
        <v>132</v>
      </c>
      <c r="F10" s="5">
        <v>93</v>
      </c>
      <c r="G10" s="5">
        <v>92</v>
      </c>
      <c r="H10" s="5">
        <v>98</v>
      </c>
      <c r="I10" s="5">
        <v>94</v>
      </c>
      <c r="J10" s="5">
        <v>93</v>
      </c>
      <c r="K10" s="5">
        <v>93</v>
      </c>
      <c r="L10" s="6">
        <f t="shared" si="0"/>
        <v>563</v>
      </c>
      <c r="M10" s="21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 t="s">
        <v>23</v>
      </c>
      <c r="B11" s="1" t="s">
        <v>11</v>
      </c>
      <c r="C11" s="1" t="s">
        <v>12</v>
      </c>
      <c r="D11" s="5">
        <v>1966</v>
      </c>
      <c r="E11" s="1" t="s">
        <v>172</v>
      </c>
      <c r="F11" s="5">
        <v>95</v>
      </c>
      <c r="G11" s="5">
        <v>90</v>
      </c>
      <c r="H11" s="5">
        <v>92</v>
      </c>
      <c r="I11" s="5">
        <v>95</v>
      </c>
      <c r="J11" s="5">
        <v>93</v>
      </c>
      <c r="K11" s="5">
        <v>93</v>
      </c>
      <c r="L11" s="6">
        <f t="shared" si="0"/>
        <v>558</v>
      </c>
      <c r="M11" s="21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5" t="s">
        <v>26</v>
      </c>
      <c r="B12" s="1" t="s">
        <v>14</v>
      </c>
      <c r="C12" s="1" t="s">
        <v>15</v>
      </c>
      <c r="D12" s="5">
        <v>1993</v>
      </c>
      <c r="E12" s="1" t="s">
        <v>172</v>
      </c>
      <c r="F12" s="5">
        <v>87</v>
      </c>
      <c r="G12" s="5">
        <v>93</v>
      </c>
      <c r="H12" s="5">
        <v>96</v>
      </c>
      <c r="I12" s="5">
        <v>93</v>
      </c>
      <c r="J12" s="5">
        <v>92</v>
      </c>
      <c r="K12" s="5">
        <v>94</v>
      </c>
      <c r="L12" s="6">
        <f t="shared" si="0"/>
        <v>555</v>
      </c>
      <c r="M12" s="21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5" t="s">
        <v>29</v>
      </c>
      <c r="B13" s="1" t="s">
        <v>17</v>
      </c>
      <c r="C13" s="1" t="s">
        <v>18</v>
      </c>
      <c r="D13" s="5">
        <v>1997</v>
      </c>
      <c r="E13" s="1" t="s">
        <v>19</v>
      </c>
      <c r="F13" s="5">
        <v>94</v>
      </c>
      <c r="G13" s="5">
        <v>92</v>
      </c>
      <c r="H13" s="5">
        <v>94</v>
      </c>
      <c r="I13" s="5">
        <v>91</v>
      </c>
      <c r="J13" s="5">
        <v>94</v>
      </c>
      <c r="K13" s="5">
        <v>88</v>
      </c>
      <c r="L13" s="6">
        <f t="shared" si="0"/>
        <v>553</v>
      </c>
      <c r="M13" s="21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32</v>
      </c>
      <c r="B14" s="1" t="s">
        <v>21</v>
      </c>
      <c r="C14" s="1" t="s">
        <v>22</v>
      </c>
      <c r="D14" s="5">
        <v>1995</v>
      </c>
      <c r="E14" s="1" t="s">
        <v>291</v>
      </c>
      <c r="F14" s="5">
        <v>93</v>
      </c>
      <c r="G14" s="5">
        <v>95</v>
      </c>
      <c r="H14" s="5">
        <v>89</v>
      </c>
      <c r="I14" s="5">
        <v>88</v>
      </c>
      <c r="J14" s="5">
        <v>89</v>
      </c>
      <c r="K14" s="5">
        <v>95</v>
      </c>
      <c r="L14" s="6">
        <f t="shared" si="0"/>
        <v>549</v>
      </c>
      <c r="M14" s="21" t="s">
        <v>13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35</v>
      </c>
      <c r="B15" s="1" t="s">
        <v>24</v>
      </c>
      <c r="C15" s="1" t="s">
        <v>25</v>
      </c>
      <c r="D15" s="5">
        <v>1984</v>
      </c>
      <c r="E15" s="1" t="s">
        <v>132</v>
      </c>
      <c r="F15" s="5">
        <v>89</v>
      </c>
      <c r="G15" s="5">
        <v>93</v>
      </c>
      <c r="H15" s="5">
        <v>91</v>
      </c>
      <c r="I15" s="5">
        <v>94</v>
      </c>
      <c r="J15" s="5">
        <v>91</v>
      </c>
      <c r="K15" s="5">
        <v>91</v>
      </c>
      <c r="L15" s="6">
        <f t="shared" si="0"/>
        <v>549</v>
      </c>
      <c r="M15" s="21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38</v>
      </c>
      <c r="B16" s="1" t="s">
        <v>230</v>
      </c>
      <c r="C16" s="1" t="s">
        <v>231</v>
      </c>
      <c r="D16" s="5">
        <v>1966</v>
      </c>
      <c r="E16" s="1" t="s">
        <v>132</v>
      </c>
      <c r="F16" s="5">
        <v>88</v>
      </c>
      <c r="G16" s="5">
        <v>92</v>
      </c>
      <c r="H16" s="5">
        <v>92</v>
      </c>
      <c r="I16" s="5">
        <v>90</v>
      </c>
      <c r="J16" s="5">
        <v>92</v>
      </c>
      <c r="K16" s="5">
        <v>91</v>
      </c>
      <c r="L16" s="6">
        <f t="shared" si="0"/>
        <v>545</v>
      </c>
      <c r="M16" s="21" t="s"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41</v>
      </c>
      <c r="B17" s="1" t="s">
        <v>54</v>
      </c>
      <c r="C17" s="1" t="s">
        <v>55</v>
      </c>
      <c r="D17" s="5">
        <v>1971</v>
      </c>
      <c r="E17" s="1" t="s">
        <v>172</v>
      </c>
      <c r="F17" s="5">
        <v>94</v>
      </c>
      <c r="G17" s="5">
        <v>92</v>
      </c>
      <c r="H17" s="5">
        <v>92</v>
      </c>
      <c r="I17" s="5">
        <v>86</v>
      </c>
      <c r="J17" s="5">
        <v>92</v>
      </c>
      <c r="K17" s="5">
        <v>87</v>
      </c>
      <c r="L17" s="6">
        <f t="shared" si="0"/>
        <v>543</v>
      </c>
      <c r="M17" s="21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2">
    <mergeCell ref="F6:K6"/>
    <mergeCell ref="A1:M1"/>
  </mergeCells>
  <printOptions/>
  <pageMargins left="0.75" right="0.75" top="1" bottom="1" header="0.5118055555555555" footer="0.5118055555555555"/>
  <pageSetup horizontalDpi="300" verticalDpi="300" orientation="portrait" paperSize="9" scale="87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="90" zoomScaleNormal="90" zoomScaleSheetLayoutView="105" zoomScalePageLayoutView="0" workbookViewId="0" topLeftCell="A1">
      <selection activeCell="M21" sqref="M2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2.00390625" style="0" customWidth="1"/>
    <col min="4" max="4" width="5.125" style="0" customWidth="1"/>
    <col min="5" max="5" width="12.875" style="0" customWidth="1"/>
    <col min="6" max="9" width="3.875" style="0" customWidth="1"/>
    <col min="10" max="10" width="6.375" style="0" customWidth="1"/>
    <col min="11" max="11" width="4.5039062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3"/>
      <c r="M1" s="23"/>
      <c r="N1" s="23"/>
      <c r="O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7</v>
      </c>
      <c r="G6" s="24"/>
      <c r="H6" s="24"/>
      <c r="I6" s="24"/>
      <c r="J6" s="3" t="s">
        <v>8</v>
      </c>
      <c r="K6" s="3" t="s">
        <v>9</v>
      </c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65</v>
      </c>
      <c r="C7" s="2" t="s">
        <v>66</v>
      </c>
      <c r="D7" s="5">
        <v>1994</v>
      </c>
      <c r="E7" s="1" t="s">
        <v>19</v>
      </c>
      <c r="F7" s="5">
        <v>94</v>
      </c>
      <c r="G7" s="5">
        <v>97</v>
      </c>
      <c r="H7" s="5">
        <v>96</v>
      </c>
      <c r="I7" s="5">
        <v>99</v>
      </c>
      <c r="J7" s="6">
        <f>SUM(F7:I7)</f>
        <v>386</v>
      </c>
      <c r="K7" s="5" t="s">
        <v>209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233</v>
      </c>
      <c r="C8" s="2" t="s">
        <v>234</v>
      </c>
      <c r="D8" s="5">
        <v>1995</v>
      </c>
      <c r="E8" s="1" t="s">
        <v>188</v>
      </c>
      <c r="F8" s="5">
        <v>94</v>
      </c>
      <c r="G8" s="5">
        <v>95</v>
      </c>
      <c r="H8" s="5">
        <v>96</v>
      </c>
      <c r="I8" s="5">
        <v>94</v>
      </c>
      <c r="J8" s="6">
        <f>SUM(F8:I8)</f>
        <v>379</v>
      </c>
      <c r="K8" s="5" t="s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68</v>
      </c>
      <c r="C9" s="2" t="s">
        <v>69</v>
      </c>
      <c r="D9" s="5">
        <v>1978</v>
      </c>
      <c r="E9" s="1" t="s">
        <v>172</v>
      </c>
      <c r="F9" s="5">
        <v>91</v>
      </c>
      <c r="G9" s="5">
        <v>89</v>
      </c>
      <c r="H9" s="5">
        <v>91</v>
      </c>
      <c r="I9" s="5">
        <v>89</v>
      </c>
      <c r="J9" s="6">
        <f>SUM(F9:I9)</f>
        <v>360</v>
      </c>
      <c r="K9" s="5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0">
        <v>4</v>
      </c>
      <c r="B10" s="1" t="s">
        <v>235</v>
      </c>
      <c r="C10" s="1" t="s">
        <v>73</v>
      </c>
      <c r="D10" s="5">
        <v>1987</v>
      </c>
      <c r="E10" s="1" t="s">
        <v>172</v>
      </c>
      <c r="F10" s="5">
        <v>51</v>
      </c>
      <c r="G10" s="5">
        <v>72</v>
      </c>
      <c r="H10" s="5">
        <v>75</v>
      </c>
      <c r="I10" s="5">
        <v>83</v>
      </c>
      <c r="J10" s="6">
        <f>SUM(F10:I10)</f>
        <v>281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236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24" t="s">
        <v>7</v>
      </c>
      <c r="G14" s="24"/>
      <c r="H14" s="24"/>
      <c r="I14" s="24"/>
      <c r="J14" s="3" t="s">
        <v>8</v>
      </c>
      <c r="K14" s="3" t="s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6" t="s">
        <v>10</v>
      </c>
      <c r="B15" s="1" t="s">
        <v>111</v>
      </c>
      <c r="C15" s="1" t="s">
        <v>107</v>
      </c>
      <c r="D15" s="5">
        <v>2000</v>
      </c>
      <c r="E15" s="1" t="s">
        <v>293</v>
      </c>
      <c r="F15" s="5">
        <v>94</v>
      </c>
      <c r="G15" s="5">
        <v>97</v>
      </c>
      <c r="H15" s="5">
        <v>98</v>
      </c>
      <c r="I15" s="5">
        <v>96</v>
      </c>
      <c r="J15" s="6">
        <f aca="true" t="shared" si="0" ref="J15:J22">SUM(F15:I15)</f>
        <v>385</v>
      </c>
      <c r="K15" s="21" t="s">
        <v>10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6" t="s">
        <v>13</v>
      </c>
      <c r="B16" s="1" t="s">
        <v>237</v>
      </c>
      <c r="C16" s="1" t="s">
        <v>71</v>
      </c>
      <c r="D16" s="5">
        <v>1998</v>
      </c>
      <c r="E16" s="1" t="s">
        <v>19</v>
      </c>
      <c r="F16" s="5">
        <v>94</v>
      </c>
      <c r="G16" s="5">
        <v>95</v>
      </c>
      <c r="H16" s="5">
        <v>93</v>
      </c>
      <c r="I16" s="5">
        <v>93</v>
      </c>
      <c r="J16" s="6">
        <f t="shared" si="0"/>
        <v>375</v>
      </c>
      <c r="K16" s="21" t="s">
        <v>10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6" t="s">
        <v>16</v>
      </c>
      <c r="B17" s="1" t="s">
        <v>115</v>
      </c>
      <c r="C17" s="1" t="s">
        <v>116</v>
      </c>
      <c r="D17" s="5">
        <v>1997</v>
      </c>
      <c r="E17" s="1" t="s">
        <v>19</v>
      </c>
      <c r="F17" s="5">
        <v>90</v>
      </c>
      <c r="G17" s="5">
        <v>90</v>
      </c>
      <c r="H17" s="5">
        <v>97</v>
      </c>
      <c r="I17" s="5">
        <v>97</v>
      </c>
      <c r="J17" s="6">
        <f t="shared" si="0"/>
        <v>374</v>
      </c>
      <c r="K17" s="21" t="s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20</v>
      </c>
      <c r="B18" s="1" t="s">
        <v>114</v>
      </c>
      <c r="C18" s="1" t="s">
        <v>55</v>
      </c>
      <c r="D18" s="5">
        <v>1997</v>
      </c>
      <c r="E18" s="1" t="s">
        <v>291</v>
      </c>
      <c r="F18" s="5">
        <v>91</v>
      </c>
      <c r="G18" s="5">
        <v>94</v>
      </c>
      <c r="H18" s="5">
        <v>93</v>
      </c>
      <c r="I18" s="5">
        <v>93</v>
      </c>
      <c r="J18" s="6">
        <f t="shared" si="0"/>
        <v>371</v>
      </c>
      <c r="K18" s="21" t="s">
        <v>10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23</v>
      </c>
      <c r="B19" s="1" t="s">
        <v>305</v>
      </c>
      <c r="C19" s="1" t="s">
        <v>112</v>
      </c>
      <c r="D19" s="5">
        <v>1998</v>
      </c>
      <c r="E19" s="1" t="s">
        <v>113</v>
      </c>
      <c r="F19" s="5">
        <v>91</v>
      </c>
      <c r="G19" s="5">
        <v>90</v>
      </c>
      <c r="H19" s="5">
        <v>97</v>
      </c>
      <c r="I19" s="5">
        <v>91</v>
      </c>
      <c r="J19" s="6">
        <f t="shared" si="0"/>
        <v>369</v>
      </c>
      <c r="K19" s="21" t="s">
        <v>13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26</v>
      </c>
      <c r="B20" s="1" t="s">
        <v>238</v>
      </c>
      <c r="C20" s="1" t="s">
        <v>110</v>
      </c>
      <c r="D20" s="5">
        <v>1998</v>
      </c>
      <c r="E20" s="1" t="s">
        <v>132</v>
      </c>
      <c r="F20" s="5">
        <v>90</v>
      </c>
      <c r="G20" s="5">
        <v>90</v>
      </c>
      <c r="H20" s="5">
        <v>94</v>
      </c>
      <c r="I20" s="5">
        <v>92</v>
      </c>
      <c r="J20" s="6">
        <f t="shared" si="0"/>
        <v>366</v>
      </c>
      <c r="K20" s="21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29</v>
      </c>
      <c r="B21" s="1" t="s">
        <v>117</v>
      </c>
      <c r="C21" s="1" t="s">
        <v>118</v>
      </c>
      <c r="D21" s="5">
        <v>2000</v>
      </c>
      <c r="E21" s="1" t="s">
        <v>19</v>
      </c>
      <c r="F21" s="5">
        <v>91</v>
      </c>
      <c r="G21" s="5">
        <v>90</v>
      </c>
      <c r="H21" s="5">
        <v>87</v>
      </c>
      <c r="I21" s="5">
        <v>92</v>
      </c>
      <c r="J21" s="6">
        <f t="shared" si="0"/>
        <v>360</v>
      </c>
      <c r="K21" s="21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32</v>
      </c>
      <c r="B22" s="1" t="s">
        <v>239</v>
      </c>
      <c r="C22" s="1" t="s">
        <v>240</v>
      </c>
      <c r="D22" s="5">
        <v>2001</v>
      </c>
      <c r="E22" s="1" t="s">
        <v>19</v>
      </c>
      <c r="F22" s="5">
        <v>63</v>
      </c>
      <c r="G22" s="5">
        <v>68</v>
      </c>
      <c r="H22" s="5">
        <v>68</v>
      </c>
      <c r="I22" s="5">
        <v>84</v>
      </c>
      <c r="J22" s="6">
        <f t="shared" si="0"/>
        <v>283</v>
      </c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2" t="s">
        <v>241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24" t="s">
        <v>7</v>
      </c>
      <c r="G26" s="24"/>
      <c r="H26" s="24"/>
      <c r="I26" s="24"/>
      <c r="J26" s="3" t="s">
        <v>8</v>
      </c>
      <c r="K26" s="3" t="s">
        <v>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6" t="s">
        <v>10</v>
      </c>
      <c r="B27" s="2" t="s">
        <v>84</v>
      </c>
      <c r="C27" s="2" t="s">
        <v>85</v>
      </c>
      <c r="D27" s="5">
        <v>1998</v>
      </c>
      <c r="E27" s="1" t="s">
        <v>132</v>
      </c>
      <c r="F27" s="5">
        <v>88</v>
      </c>
      <c r="G27" s="5">
        <v>87</v>
      </c>
      <c r="H27" s="5">
        <v>91</v>
      </c>
      <c r="I27" s="5">
        <v>90</v>
      </c>
      <c r="J27" s="6">
        <f aca="true" t="shared" si="1" ref="J27:J37">SUM(F27:I27)</f>
        <v>356</v>
      </c>
      <c r="K27" s="21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6" t="s">
        <v>13</v>
      </c>
      <c r="B28" s="2" t="s">
        <v>242</v>
      </c>
      <c r="C28" s="2" t="s">
        <v>83</v>
      </c>
      <c r="D28" s="5">
        <v>2000</v>
      </c>
      <c r="E28" s="1" t="s">
        <v>188</v>
      </c>
      <c r="F28" s="5">
        <v>90</v>
      </c>
      <c r="G28" s="5">
        <v>86</v>
      </c>
      <c r="H28" s="5">
        <v>89</v>
      </c>
      <c r="I28" s="5">
        <v>88</v>
      </c>
      <c r="J28" s="6">
        <f t="shared" si="1"/>
        <v>353</v>
      </c>
      <c r="K28" s="21" t="s">
        <v>16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6" t="s">
        <v>16</v>
      </c>
      <c r="B29" s="9" t="s">
        <v>90</v>
      </c>
      <c r="C29" s="9" t="s">
        <v>91</v>
      </c>
      <c r="D29" s="11">
        <v>2001</v>
      </c>
      <c r="E29" s="1" t="s">
        <v>19</v>
      </c>
      <c r="F29" s="11">
        <v>85</v>
      </c>
      <c r="G29" s="11">
        <v>86</v>
      </c>
      <c r="H29" s="11">
        <v>86</v>
      </c>
      <c r="I29" s="11">
        <v>91</v>
      </c>
      <c r="J29" s="6">
        <f t="shared" si="1"/>
        <v>348</v>
      </c>
      <c r="K29" s="21" t="s">
        <v>16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20</v>
      </c>
      <c r="B30" s="1" t="s">
        <v>88</v>
      </c>
      <c r="C30" s="1" t="s">
        <v>89</v>
      </c>
      <c r="D30" s="11">
        <v>1999</v>
      </c>
      <c r="E30" s="1" t="s">
        <v>132</v>
      </c>
      <c r="F30" s="11">
        <v>90</v>
      </c>
      <c r="G30" s="11">
        <v>87</v>
      </c>
      <c r="H30" s="11">
        <v>81</v>
      </c>
      <c r="I30" s="11">
        <v>88</v>
      </c>
      <c r="J30" s="6">
        <f t="shared" si="1"/>
        <v>346</v>
      </c>
      <c r="K30" s="21" t="s">
        <v>16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23</v>
      </c>
      <c r="B31" s="1" t="s">
        <v>86</v>
      </c>
      <c r="C31" s="1" t="s">
        <v>87</v>
      </c>
      <c r="D31" s="5">
        <v>1999</v>
      </c>
      <c r="E31" s="1" t="s">
        <v>132</v>
      </c>
      <c r="F31" s="5">
        <v>88</v>
      </c>
      <c r="G31" s="5">
        <v>84</v>
      </c>
      <c r="H31" s="5">
        <v>86</v>
      </c>
      <c r="I31" s="5">
        <v>87</v>
      </c>
      <c r="J31" s="6">
        <f t="shared" si="1"/>
        <v>345</v>
      </c>
      <c r="K31" s="21" t="s">
        <v>16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26</v>
      </c>
      <c r="B32" s="1" t="s">
        <v>243</v>
      </c>
      <c r="C32" s="1" t="s">
        <v>244</v>
      </c>
      <c r="D32" s="5">
        <v>1999</v>
      </c>
      <c r="E32" s="1" t="s">
        <v>19</v>
      </c>
      <c r="F32" s="5">
        <v>77</v>
      </c>
      <c r="G32" s="5">
        <v>88</v>
      </c>
      <c r="H32" s="5">
        <v>88</v>
      </c>
      <c r="I32" s="5">
        <v>88</v>
      </c>
      <c r="J32" s="6">
        <f t="shared" si="1"/>
        <v>341</v>
      </c>
      <c r="K32" s="21" t="s">
        <v>16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 t="s">
        <v>29</v>
      </c>
      <c r="B33" s="1" t="s">
        <v>98</v>
      </c>
      <c r="C33" s="1" t="s">
        <v>99</v>
      </c>
      <c r="D33" s="11">
        <v>2001</v>
      </c>
      <c r="E33" s="1" t="s">
        <v>19</v>
      </c>
      <c r="F33" s="11">
        <v>83</v>
      </c>
      <c r="G33" s="11">
        <v>82</v>
      </c>
      <c r="H33" s="11">
        <v>80</v>
      </c>
      <c r="I33" s="11">
        <v>83</v>
      </c>
      <c r="J33" s="6">
        <f t="shared" si="1"/>
        <v>328</v>
      </c>
      <c r="K33" s="2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5" t="s">
        <v>32</v>
      </c>
      <c r="B34" s="1" t="s">
        <v>96</v>
      </c>
      <c r="C34" s="1" t="s">
        <v>97</v>
      </c>
      <c r="D34" s="5">
        <v>2002</v>
      </c>
      <c r="E34" s="1" t="s">
        <v>188</v>
      </c>
      <c r="F34" s="5">
        <v>82</v>
      </c>
      <c r="G34" s="5">
        <v>82</v>
      </c>
      <c r="H34" s="5">
        <v>81</v>
      </c>
      <c r="I34" s="5">
        <v>73</v>
      </c>
      <c r="J34" s="6">
        <f t="shared" si="1"/>
        <v>318</v>
      </c>
      <c r="K34" s="2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5" t="s">
        <v>35</v>
      </c>
      <c r="B35" s="1" t="s">
        <v>106</v>
      </c>
      <c r="C35" s="1" t="s">
        <v>107</v>
      </c>
      <c r="D35" s="5">
        <v>1997</v>
      </c>
      <c r="E35" s="1" t="s">
        <v>291</v>
      </c>
      <c r="F35" s="5">
        <v>79</v>
      </c>
      <c r="G35" s="5">
        <v>72</v>
      </c>
      <c r="H35" s="5">
        <v>80</v>
      </c>
      <c r="I35" s="5">
        <v>82</v>
      </c>
      <c r="J35" s="6">
        <f t="shared" si="1"/>
        <v>313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5" t="s">
        <v>38</v>
      </c>
      <c r="B36" s="1" t="s">
        <v>92</v>
      </c>
      <c r="C36" s="1" t="s">
        <v>93</v>
      </c>
      <c r="D36" s="5">
        <v>2003</v>
      </c>
      <c r="E36" s="1" t="s">
        <v>188</v>
      </c>
      <c r="F36" s="5">
        <v>74</v>
      </c>
      <c r="G36" s="5">
        <v>82</v>
      </c>
      <c r="H36" s="5">
        <v>77</v>
      </c>
      <c r="I36" s="5">
        <v>67</v>
      </c>
      <c r="J36" s="6">
        <f t="shared" si="1"/>
        <v>300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5" t="s">
        <v>41</v>
      </c>
      <c r="B37" s="1" t="s">
        <v>100</v>
      </c>
      <c r="C37" s="1" t="s">
        <v>101</v>
      </c>
      <c r="D37" s="5">
        <v>2000</v>
      </c>
      <c r="E37" s="1" t="s">
        <v>291</v>
      </c>
      <c r="F37" s="5">
        <v>75</v>
      </c>
      <c r="G37" s="5">
        <v>77</v>
      </c>
      <c r="H37" s="5">
        <v>68</v>
      </c>
      <c r="I37" s="5">
        <v>74</v>
      </c>
      <c r="J37" s="6">
        <f t="shared" si="1"/>
        <v>294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4">
    <mergeCell ref="F6:I6"/>
    <mergeCell ref="F14:I14"/>
    <mergeCell ref="F26:I26"/>
    <mergeCell ref="A1:K1"/>
  </mergeCells>
  <printOptions/>
  <pageMargins left="0.75" right="0.75" top="1" bottom="1" header="0.5118055555555555" footer="0.5118055555555555"/>
  <pageSetup horizontalDpi="300" verticalDpi="300" orientation="portrait" paperSize="9" scale="87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0"/>
  <sheetViews>
    <sheetView zoomScale="90" zoomScaleNormal="90" zoomScaleSheetLayoutView="105" zoomScalePageLayoutView="0" workbookViewId="0" topLeftCell="A1">
      <selection activeCell="H28" sqref="H28"/>
    </sheetView>
  </sheetViews>
  <sheetFormatPr defaultColWidth="9.00390625" defaultRowHeight="12.75"/>
  <cols>
    <col min="1" max="1" width="4.75390625" style="0" customWidth="1"/>
    <col min="2" max="2" width="14.375" style="0" customWidth="1"/>
    <col min="3" max="3" width="13.625" style="0" customWidth="1"/>
    <col min="4" max="4" width="4.75390625" style="0" customWidth="1"/>
    <col min="5" max="5" width="12.625" style="0" customWidth="1"/>
    <col min="6" max="14" width="3.875" style="0" customWidth="1"/>
    <col min="15" max="15" width="6.25390625" style="0" customWidth="1"/>
    <col min="16" max="16" width="3.125" style="0" customWidth="1"/>
  </cols>
  <sheetData>
    <row r="1" spans="1:50" ht="20.25">
      <c r="A1" s="25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24" t="s">
        <v>247</v>
      </c>
      <c r="G6" s="24"/>
      <c r="H6" s="24"/>
      <c r="I6" s="24" t="s">
        <v>248</v>
      </c>
      <c r="J6" s="24"/>
      <c r="K6" s="24"/>
      <c r="L6" s="24" t="s">
        <v>249</v>
      </c>
      <c r="M6" s="24"/>
      <c r="N6" s="24"/>
      <c r="O6" s="3" t="s">
        <v>8</v>
      </c>
      <c r="P6" s="3" t="s">
        <v>307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6" t="s">
        <v>10</v>
      </c>
      <c r="B7" s="2" t="s">
        <v>65</v>
      </c>
      <c r="C7" s="2" t="s">
        <v>66</v>
      </c>
      <c r="D7" s="5">
        <v>1994</v>
      </c>
      <c r="E7" s="1" t="s">
        <v>19</v>
      </c>
      <c r="F7" s="5">
        <v>97</v>
      </c>
      <c r="G7" s="5">
        <v>92</v>
      </c>
      <c r="H7" s="6">
        <f>SUM(F7:G7)</f>
        <v>189</v>
      </c>
      <c r="I7" s="5">
        <v>99</v>
      </c>
      <c r="J7" s="5">
        <v>95</v>
      </c>
      <c r="K7" s="6">
        <f>SUM(I7:J7)</f>
        <v>194</v>
      </c>
      <c r="L7" s="5">
        <v>93</v>
      </c>
      <c r="M7" s="5">
        <v>95</v>
      </c>
      <c r="N7" s="6">
        <f>SUM(L7:M7)</f>
        <v>188</v>
      </c>
      <c r="O7" s="6">
        <f>SUM(H7,K7,N7)</f>
        <v>571</v>
      </c>
      <c r="P7" s="21" t="s">
        <v>209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6" t="s">
        <v>13</v>
      </c>
      <c r="B8" s="2" t="s">
        <v>237</v>
      </c>
      <c r="C8" s="2" t="s">
        <v>71</v>
      </c>
      <c r="D8" s="5">
        <v>1998</v>
      </c>
      <c r="E8" s="1" t="s">
        <v>19</v>
      </c>
      <c r="F8" s="5">
        <v>89</v>
      </c>
      <c r="G8" s="5">
        <v>90</v>
      </c>
      <c r="H8" s="6">
        <f>SUM(F8:G8)</f>
        <v>179</v>
      </c>
      <c r="I8" s="5">
        <v>93</v>
      </c>
      <c r="J8" s="5">
        <v>97</v>
      </c>
      <c r="K8" s="6">
        <f>SUM(I8:J8)</f>
        <v>190</v>
      </c>
      <c r="L8" s="5">
        <v>91</v>
      </c>
      <c r="M8" s="5">
        <v>93</v>
      </c>
      <c r="N8" s="6">
        <f>SUM(L8:M8)</f>
        <v>184</v>
      </c>
      <c r="O8" s="6">
        <f>SUM(H8,K8,N8)</f>
        <v>553</v>
      </c>
      <c r="P8" s="21" t="s">
        <v>10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6" t="s">
        <v>16</v>
      </c>
      <c r="B9" s="2" t="s">
        <v>250</v>
      </c>
      <c r="C9" s="2" t="s">
        <v>234</v>
      </c>
      <c r="D9" s="5">
        <v>1995</v>
      </c>
      <c r="E9" s="18" t="s">
        <v>188</v>
      </c>
      <c r="F9" s="5">
        <v>88</v>
      </c>
      <c r="G9" s="5">
        <v>88</v>
      </c>
      <c r="H9" s="6">
        <f>SUM(F9:G9)</f>
        <v>176</v>
      </c>
      <c r="I9" s="5">
        <v>96</v>
      </c>
      <c r="J9" s="5">
        <v>97</v>
      </c>
      <c r="K9" s="6">
        <f>SUM(I9:J9)</f>
        <v>193</v>
      </c>
      <c r="L9" s="5">
        <v>89</v>
      </c>
      <c r="M9" s="5">
        <v>90</v>
      </c>
      <c r="N9" s="6">
        <f>SUM(L9:M9)</f>
        <v>179</v>
      </c>
      <c r="O9" s="6">
        <f>SUM(H9,K9,N9)</f>
        <v>548</v>
      </c>
      <c r="P9" s="2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5" t="s">
        <v>251</v>
      </c>
      <c r="B10" s="1" t="s">
        <v>252</v>
      </c>
      <c r="C10" s="1" t="s">
        <v>69</v>
      </c>
      <c r="D10" s="5">
        <v>1978</v>
      </c>
      <c r="E10" s="1" t="s">
        <v>172</v>
      </c>
      <c r="F10" s="5">
        <v>90</v>
      </c>
      <c r="G10" s="5">
        <v>88</v>
      </c>
      <c r="H10" s="6">
        <f>SUM(F10:G10)</f>
        <v>178</v>
      </c>
      <c r="I10" s="5">
        <v>97</v>
      </c>
      <c r="J10" s="5">
        <v>99</v>
      </c>
      <c r="K10" s="6">
        <f>SUM(I10:J10)</f>
        <v>196</v>
      </c>
      <c r="L10" s="5">
        <v>81</v>
      </c>
      <c r="M10" s="5">
        <v>80</v>
      </c>
      <c r="N10" s="6">
        <f>SUM(L10:M10)</f>
        <v>161</v>
      </c>
      <c r="O10" s="6">
        <f>SUM(H10,K10,N10)</f>
        <v>535</v>
      </c>
      <c r="P10" s="21" t="s">
        <v>13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5">
        <v>5</v>
      </c>
      <c r="B11" s="1" t="s">
        <v>74</v>
      </c>
      <c r="C11" s="1" t="s">
        <v>75</v>
      </c>
      <c r="D11" s="5">
        <v>1973</v>
      </c>
      <c r="E11" s="1" t="s">
        <v>172</v>
      </c>
      <c r="F11" s="5">
        <v>89</v>
      </c>
      <c r="G11" s="5">
        <v>89</v>
      </c>
      <c r="H11" s="6">
        <f>SUM(F11:G11)</f>
        <v>178</v>
      </c>
      <c r="I11" s="5">
        <v>91</v>
      </c>
      <c r="J11" s="5">
        <v>93</v>
      </c>
      <c r="K11" s="6">
        <f>SUM(I11:J11)</f>
        <v>184</v>
      </c>
      <c r="L11" s="5">
        <v>76</v>
      </c>
      <c r="M11" s="5">
        <v>77</v>
      </c>
      <c r="N11" s="6">
        <f>SUM(L11:M11)</f>
        <v>153</v>
      </c>
      <c r="O11" s="6">
        <f>SUM(H11,K11,N11)</f>
        <v>515</v>
      </c>
      <c r="P11" s="21" t="s">
        <v>16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6"/>
      <c r="I12" s="1"/>
      <c r="J12" s="1"/>
      <c r="K12" s="6"/>
      <c r="L12" s="1"/>
      <c r="M12" s="1"/>
      <c r="N12" s="6"/>
      <c r="O12" s="5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6"/>
      <c r="I13" s="1"/>
      <c r="J13" s="1"/>
      <c r="K13" s="6"/>
      <c r="L13" s="1"/>
      <c r="M13" s="1"/>
      <c r="N13" s="6"/>
      <c r="O13" s="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253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24" t="s">
        <v>247</v>
      </c>
      <c r="G16" s="24"/>
      <c r="H16" s="24"/>
      <c r="I16" s="24" t="s">
        <v>248</v>
      </c>
      <c r="J16" s="24"/>
      <c r="K16" s="24"/>
      <c r="L16" s="24" t="s">
        <v>249</v>
      </c>
      <c r="M16" s="24"/>
      <c r="N16" s="24"/>
      <c r="O16" s="3" t="s">
        <v>8</v>
      </c>
      <c r="P16" s="3" t="s">
        <v>307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6" t="s">
        <v>10</v>
      </c>
      <c r="B17" s="2" t="s">
        <v>24</v>
      </c>
      <c r="C17" s="2" t="s">
        <v>25</v>
      </c>
      <c r="D17" s="20">
        <v>1984</v>
      </c>
      <c r="E17" s="1" t="s">
        <v>132</v>
      </c>
      <c r="F17" s="5">
        <v>96</v>
      </c>
      <c r="G17" s="5">
        <v>91</v>
      </c>
      <c r="H17" s="6">
        <f aca="true" t="shared" si="0" ref="H17:H23">SUM(F17:G17)</f>
        <v>187</v>
      </c>
      <c r="I17" s="5">
        <v>99</v>
      </c>
      <c r="J17" s="5">
        <v>98</v>
      </c>
      <c r="K17" s="6">
        <f aca="true" t="shared" si="1" ref="K17:K23">SUM(I17:J17)</f>
        <v>197</v>
      </c>
      <c r="L17" s="5">
        <v>88</v>
      </c>
      <c r="M17" s="5">
        <v>90</v>
      </c>
      <c r="N17" s="6">
        <f aca="true" t="shared" si="2" ref="N17:N23">SUM(L17:M17)</f>
        <v>178</v>
      </c>
      <c r="O17" s="13">
        <f aca="true" t="shared" si="3" ref="O17:O23">H17+K17+N17</f>
        <v>562</v>
      </c>
      <c r="P17" s="21" t="s">
        <v>10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6" t="s">
        <v>13</v>
      </c>
      <c r="B18" s="2" t="s">
        <v>254</v>
      </c>
      <c r="C18" s="2" t="s">
        <v>227</v>
      </c>
      <c r="D18" s="20">
        <v>1956</v>
      </c>
      <c r="E18" s="1" t="s">
        <v>132</v>
      </c>
      <c r="F18" s="5">
        <v>95</v>
      </c>
      <c r="G18" s="5">
        <v>96</v>
      </c>
      <c r="H18" s="6">
        <f t="shared" si="0"/>
        <v>191</v>
      </c>
      <c r="I18" s="5">
        <v>99</v>
      </c>
      <c r="J18" s="5">
        <v>99</v>
      </c>
      <c r="K18" s="6">
        <f t="shared" si="1"/>
        <v>198</v>
      </c>
      <c r="L18" s="5">
        <v>89</v>
      </c>
      <c r="M18" s="5">
        <v>84</v>
      </c>
      <c r="N18" s="6">
        <f t="shared" si="2"/>
        <v>173</v>
      </c>
      <c r="O18" s="13">
        <f t="shared" si="3"/>
        <v>562</v>
      </c>
      <c r="P18" s="21" t="s">
        <v>10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6" t="s">
        <v>16</v>
      </c>
      <c r="B19" s="2" t="s">
        <v>30</v>
      </c>
      <c r="C19" s="2" t="s">
        <v>31</v>
      </c>
      <c r="D19" s="20">
        <v>1957</v>
      </c>
      <c r="E19" s="19" t="s">
        <v>172</v>
      </c>
      <c r="F19" s="5">
        <v>95</v>
      </c>
      <c r="G19" s="5">
        <v>88</v>
      </c>
      <c r="H19" s="6">
        <f t="shared" si="0"/>
        <v>183</v>
      </c>
      <c r="I19" s="5">
        <v>96</v>
      </c>
      <c r="J19" s="5">
        <v>97</v>
      </c>
      <c r="K19" s="6">
        <f t="shared" si="1"/>
        <v>193</v>
      </c>
      <c r="L19" s="5">
        <v>78</v>
      </c>
      <c r="M19" s="5">
        <v>87</v>
      </c>
      <c r="N19" s="6">
        <f t="shared" si="2"/>
        <v>165</v>
      </c>
      <c r="O19" s="13">
        <f t="shared" si="3"/>
        <v>541</v>
      </c>
      <c r="P19" s="21" t="s">
        <v>13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>
        <v>4</v>
      </c>
      <c r="B20" s="1" t="s">
        <v>21</v>
      </c>
      <c r="C20" s="1" t="s">
        <v>22</v>
      </c>
      <c r="D20" s="5">
        <v>1995</v>
      </c>
      <c r="E20" s="19" t="s">
        <v>291</v>
      </c>
      <c r="F20" s="5">
        <v>91</v>
      </c>
      <c r="G20" s="5">
        <v>96</v>
      </c>
      <c r="H20" s="6">
        <f t="shared" si="0"/>
        <v>187</v>
      </c>
      <c r="I20" s="5">
        <v>98</v>
      </c>
      <c r="J20" s="5">
        <v>96</v>
      </c>
      <c r="K20" s="6">
        <f t="shared" si="1"/>
        <v>194</v>
      </c>
      <c r="L20" s="5">
        <v>78</v>
      </c>
      <c r="M20" s="5">
        <v>82</v>
      </c>
      <c r="N20" s="6">
        <f t="shared" si="2"/>
        <v>160</v>
      </c>
      <c r="O20" s="13">
        <f t="shared" si="3"/>
        <v>541</v>
      </c>
      <c r="P20" s="21" t="s">
        <v>13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>
        <v>5</v>
      </c>
      <c r="B21" s="1" t="s">
        <v>255</v>
      </c>
      <c r="C21" s="1" t="s">
        <v>256</v>
      </c>
      <c r="D21" s="5">
        <v>1971</v>
      </c>
      <c r="E21" s="1" t="s">
        <v>188</v>
      </c>
      <c r="F21" s="5">
        <v>97</v>
      </c>
      <c r="G21" s="5">
        <v>84</v>
      </c>
      <c r="H21" s="6">
        <f t="shared" si="0"/>
        <v>181</v>
      </c>
      <c r="I21" s="5">
        <v>95</v>
      </c>
      <c r="J21" s="5">
        <v>95</v>
      </c>
      <c r="K21" s="6">
        <f t="shared" si="1"/>
        <v>190</v>
      </c>
      <c r="L21" s="5">
        <v>83</v>
      </c>
      <c r="M21" s="5">
        <v>85</v>
      </c>
      <c r="N21" s="6">
        <f t="shared" si="2"/>
        <v>168</v>
      </c>
      <c r="O21" s="13">
        <f t="shared" si="3"/>
        <v>539</v>
      </c>
      <c r="P21" s="21" t="s">
        <v>13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>
        <v>6</v>
      </c>
      <c r="B22" s="1" t="s">
        <v>54</v>
      </c>
      <c r="C22" s="1" t="s">
        <v>55</v>
      </c>
      <c r="D22" s="5">
        <v>1971</v>
      </c>
      <c r="E22" s="19" t="s">
        <v>172</v>
      </c>
      <c r="F22" s="5">
        <v>90</v>
      </c>
      <c r="G22" s="5">
        <v>93</v>
      </c>
      <c r="H22" s="6">
        <f t="shared" si="0"/>
        <v>183</v>
      </c>
      <c r="I22" s="5">
        <v>96</v>
      </c>
      <c r="J22" s="5">
        <v>91</v>
      </c>
      <c r="K22" s="6">
        <f t="shared" si="1"/>
        <v>187</v>
      </c>
      <c r="L22" s="5">
        <v>80</v>
      </c>
      <c r="M22" s="5">
        <v>85</v>
      </c>
      <c r="N22" s="6">
        <f t="shared" si="2"/>
        <v>165</v>
      </c>
      <c r="O22" s="13">
        <f t="shared" si="3"/>
        <v>535</v>
      </c>
      <c r="P22" s="21" t="s">
        <v>13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>
        <v>7</v>
      </c>
      <c r="B23" s="1" t="s">
        <v>14</v>
      </c>
      <c r="C23" s="1" t="s">
        <v>15</v>
      </c>
      <c r="D23" s="5">
        <v>1993</v>
      </c>
      <c r="E23" s="19" t="s">
        <v>172</v>
      </c>
      <c r="F23" s="5">
        <v>90</v>
      </c>
      <c r="G23" s="5">
        <v>90</v>
      </c>
      <c r="H23" s="6">
        <f t="shared" si="0"/>
        <v>180</v>
      </c>
      <c r="I23" s="5">
        <v>99</v>
      </c>
      <c r="J23" s="5">
        <v>97</v>
      </c>
      <c r="K23" s="6">
        <f t="shared" si="1"/>
        <v>196</v>
      </c>
      <c r="L23" s="5">
        <v>82</v>
      </c>
      <c r="M23" s="5">
        <v>74</v>
      </c>
      <c r="N23" s="6">
        <f t="shared" si="2"/>
        <v>156</v>
      </c>
      <c r="O23" s="13">
        <f t="shared" si="3"/>
        <v>532</v>
      </c>
      <c r="P23" s="21" t="s">
        <v>13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7:50" ht="15.75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5"/>
      <c r="G25" s="5"/>
      <c r="H25" s="6"/>
      <c r="I25" s="5"/>
      <c r="J25" s="5"/>
      <c r="K25" s="6"/>
      <c r="L25" s="5"/>
      <c r="M25" s="5"/>
      <c r="N25" s="6"/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 selectLockedCells="1" selectUnlockedCells="1"/>
  <mergeCells count="7">
    <mergeCell ref="A1:P1"/>
    <mergeCell ref="F6:H6"/>
    <mergeCell ref="I6:K6"/>
    <mergeCell ref="L6:N6"/>
    <mergeCell ref="F16:H16"/>
    <mergeCell ref="I16:K16"/>
    <mergeCell ref="L16:N1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dcterms:created xsi:type="dcterms:W3CDTF">2015-12-06T18:28:33Z</dcterms:created>
  <dcterms:modified xsi:type="dcterms:W3CDTF">2015-12-07T21:59:13Z</dcterms:modified>
  <cp:category/>
  <cp:version/>
  <cp:contentType/>
  <cp:contentStatus/>
</cp:coreProperties>
</file>