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8955" activeTab="0"/>
  </bookViews>
  <sheets>
    <sheet name="Kaiu Karikas 2013" sheetId="1" r:id="rId1"/>
  </sheets>
  <definedNames>
    <definedName name="_xlnm.Print_Titles" localSheetId="0">'Kaiu Karikas 2013'!$A:$B</definedName>
  </definedNames>
  <calcPr fullCalcOnLoad="1"/>
</workbook>
</file>

<file path=xl/sharedStrings.xml><?xml version="1.0" encoding="utf-8"?>
<sst xmlns="http://schemas.openxmlformats.org/spreadsheetml/2006/main" count="104" uniqueCount="68">
  <si>
    <t>Toomas Hallik</t>
  </si>
  <si>
    <t>Hannes Kruus</t>
  </si>
  <si>
    <t>EST</t>
  </si>
  <si>
    <t>Lamades</t>
  </si>
  <si>
    <t>Püsti</t>
  </si>
  <si>
    <t>Koht</t>
  </si>
  <si>
    <t>Ringmärk</t>
  </si>
  <si>
    <t>Siluett</t>
  </si>
  <si>
    <t>Püstol kokku</t>
  </si>
  <si>
    <t>Üld- koht</t>
  </si>
  <si>
    <t>Püss kokku</t>
  </si>
  <si>
    <t>Püss + püstol</t>
  </si>
  <si>
    <t>Riik</t>
  </si>
  <si>
    <t>S.a</t>
  </si>
  <si>
    <t>Klubi</t>
  </si>
  <si>
    <t>+/-</t>
  </si>
  <si>
    <t>EJSL</t>
  </si>
  <si>
    <t>Tõives Raudsaar</t>
  </si>
  <si>
    <t>Endel Kaasiku</t>
  </si>
  <si>
    <t>∑</t>
  </si>
  <si>
    <t>SUM</t>
  </si>
  <si>
    <t>RE 20</t>
  </si>
  <si>
    <t>RT 20</t>
  </si>
  <si>
    <t xml:space="preserve">RE+RT/ Σ </t>
  </si>
  <si>
    <t>slow</t>
  </si>
  <si>
    <t>fast</t>
  </si>
  <si>
    <t>Running elk</t>
  </si>
  <si>
    <t>KL MäLK</t>
  </si>
  <si>
    <t>Prone</t>
  </si>
  <si>
    <t>Standing</t>
  </si>
  <si>
    <t>Precision</t>
  </si>
  <si>
    <t>Rapid</t>
  </si>
  <si>
    <t>Alar Heinsaar</t>
  </si>
  <si>
    <t>Indrek Kaarna</t>
  </si>
  <si>
    <t>.22LR</t>
  </si>
  <si>
    <t>Arles Taal</t>
  </si>
  <si>
    <t>Püss koht</t>
  </si>
  <si>
    <t>Püstol/ pistol 20+20 (.22LR)</t>
  </si>
  <si>
    <t>Püstol koht</t>
  </si>
  <si>
    <t>Püss+ püstol koht</t>
  </si>
  <si>
    <t>Running boar</t>
  </si>
  <si>
    <t>Elmet Orasson</t>
  </si>
  <si>
    <t>Indrek Varba</t>
  </si>
  <si>
    <t>Püss 20+20 (RT rifle .22LR)</t>
  </si>
  <si>
    <t>Laskurite 6- võistlus</t>
  </si>
  <si>
    <t>Veteranide arvestus M45</t>
  </si>
  <si>
    <t>Sen. M</t>
  </si>
  <si>
    <t>KAIU KARIKAS 2013</t>
  </si>
  <si>
    <t>Endi Tõnisma</t>
  </si>
  <si>
    <t>Veteranide arvestus M50</t>
  </si>
  <si>
    <t>Veteranide arvestus M60</t>
  </si>
  <si>
    <t>SK Haapsalu</t>
  </si>
  <si>
    <t>laskurid sündinud 1968 (k.a)</t>
  </si>
  <si>
    <t>laskurid sündinud 1953 või varem</t>
  </si>
  <si>
    <t>laskurid sündinud 1963 (k.a)</t>
  </si>
  <si>
    <t xml:space="preserve"> </t>
  </si>
  <si>
    <t>15.09.2013 Kaiu</t>
  </si>
  <si>
    <t>Hillar Loot</t>
  </si>
  <si>
    <t>Håkan Mansner (FIN)</t>
  </si>
  <si>
    <t>Toomas Hallik, Elmet Orasson</t>
  </si>
  <si>
    <t>Arles Taal, Tõives Raudsaar</t>
  </si>
  <si>
    <t>Elva LK</t>
  </si>
  <si>
    <t>Võistluse zürii:</t>
  </si>
  <si>
    <t>CRO</t>
  </si>
  <si>
    <t>LO</t>
  </si>
  <si>
    <t>RO</t>
  </si>
  <si>
    <t>RK</t>
  </si>
  <si>
    <t>TO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</si>
</sst>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39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36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39" borderId="10" xfId="0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41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42" borderId="0" xfId="0" applyFont="1" applyFill="1" applyAlignment="1">
      <alignment/>
    </xf>
    <xf numFmtId="0" fontId="7" fillId="43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6" fillId="39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43" borderId="0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6" fillId="39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39" borderId="0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0" fillId="39" borderId="10" xfId="0" applyNumberFormat="1" applyFill="1" applyBorder="1" applyAlignment="1" applyProtection="1">
      <alignment horizontal="center" vertical="center" wrapText="1"/>
      <protection locked="0"/>
    </xf>
    <xf numFmtId="0" fontId="2" fillId="4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3" fillId="1" borderId="0" xfId="0" applyFont="1" applyFill="1" applyBorder="1" applyAlignment="1">
      <alignment horizontal="center" vertical="center"/>
    </xf>
    <xf numFmtId="49" fontId="2" fillId="39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7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44" borderId="0" xfId="0" applyFont="1" applyFill="1" applyBorder="1" applyAlignment="1">
      <alignment horizontal="center"/>
    </xf>
    <xf numFmtId="0" fontId="2" fillId="41" borderId="0" xfId="0" applyFont="1" applyFill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4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85725</xdr:rowOff>
    </xdr:from>
    <xdr:to>
      <xdr:col>1</xdr:col>
      <xdr:colOff>990600</xdr:colOff>
      <xdr:row>5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8286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showGridLines="0"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7" sqref="Q37"/>
    </sheetView>
  </sheetViews>
  <sheetFormatPr defaultColWidth="9.140625" defaultRowHeight="12.75"/>
  <cols>
    <col min="1" max="1" width="4.140625" style="0" hidden="1" customWidth="1"/>
    <col min="2" max="2" width="20.140625" style="0" customWidth="1"/>
    <col min="3" max="3" width="7.28125" style="0" hidden="1" customWidth="1"/>
    <col min="4" max="4" width="11.8515625" style="0" customWidth="1"/>
    <col min="5" max="5" width="5.8515625" style="0" hidden="1" customWidth="1"/>
    <col min="6" max="7" width="3.7109375" style="0" customWidth="1"/>
    <col min="8" max="8" width="3.7109375" style="0" hidden="1" customWidth="1"/>
    <col min="9" max="9" width="3.7109375" style="0" customWidth="1"/>
    <col min="10" max="10" width="5.7109375" style="0" customWidth="1"/>
    <col min="11" max="11" width="5.140625" style="0" customWidth="1"/>
    <col min="12" max="12" width="3.7109375" style="0" customWidth="1"/>
    <col min="13" max="13" width="3.7109375" style="0" hidden="1" customWidth="1"/>
    <col min="14" max="15" width="3.7109375" style="0" customWidth="1"/>
    <col min="16" max="16" width="5.28125" style="0" customWidth="1"/>
    <col min="17" max="17" width="7.00390625" style="0" customWidth="1"/>
    <col min="18" max="18" width="4.7109375" style="0" customWidth="1"/>
    <col min="19" max="19" width="5.28125" style="0" customWidth="1"/>
    <col min="20" max="21" width="5.140625" style="0" customWidth="1"/>
    <col min="22" max="22" width="5.421875" style="0" customWidth="1"/>
    <col min="23" max="23" width="5.140625" style="0" customWidth="1"/>
    <col min="24" max="24" width="5.57421875" style="0" customWidth="1"/>
    <col min="25" max="25" width="5.421875" style="0" customWidth="1"/>
    <col min="26" max="26" width="6.421875" style="0" customWidth="1"/>
    <col min="27" max="27" width="5.28125" style="0" customWidth="1"/>
    <col min="28" max="28" width="6.8515625" style="0" customWidth="1"/>
    <col min="29" max="29" width="7.140625" style="0" customWidth="1"/>
    <col min="30" max="30" width="5.421875" style="0" customWidth="1"/>
    <col min="31" max="31" width="6.8515625" style="0" customWidth="1"/>
    <col min="32" max="32" width="4.7109375" style="0" customWidth="1"/>
    <col min="33" max="33" width="4.00390625" style="0" customWidth="1"/>
    <col min="34" max="34" width="5.7109375" style="0" customWidth="1"/>
    <col min="35" max="35" width="4.421875" style="0" customWidth="1"/>
    <col min="36" max="36" width="4.140625" style="0" customWidth="1"/>
    <col min="37" max="37" width="6.140625" style="0" customWidth="1"/>
    <col min="38" max="38" width="8.140625" style="0" customWidth="1"/>
    <col min="39" max="39" width="4.421875" style="0" customWidth="1"/>
    <col min="40" max="40" width="5.28125" style="0" customWidth="1"/>
    <col min="41" max="41" width="6.421875" style="0" customWidth="1"/>
    <col min="42" max="42" width="5.57421875" style="0" customWidth="1"/>
    <col min="43" max="43" width="5.140625" style="0" customWidth="1"/>
    <col min="44" max="44" width="8.8515625" style="0" customWidth="1"/>
    <col min="45" max="45" width="13.140625" style="0" customWidth="1"/>
    <col min="46" max="46" width="13.421875" style="0" customWidth="1"/>
    <col min="47" max="47" width="13.140625" style="0" customWidth="1"/>
  </cols>
  <sheetData>
    <row r="1" spans="31:46" ht="9" customHeight="1">
      <c r="AE1" s="50"/>
      <c r="AS1" s="51"/>
      <c r="AT1" s="51"/>
    </row>
    <row r="2" spans="6:46" ht="22.5" customHeight="1">
      <c r="F2" s="108" t="s">
        <v>47</v>
      </c>
      <c r="G2" s="108"/>
      <c r="H2" s="108"/>
      <c r="I2" s="108"/>
      <c r="J2" s="108"/>
      <c r="K2" s="108"/>
      <c r="L2" s="108"/>
      <c r="M2" s="108"/>
      <c r="N2" s="108"/>
      <c r="O2" s="11"/>
      <c r="P2" s="114" t="s">
        <v>44</v>
      </c>
      <c r="Q2" s="114"/>
      <c r="R2" s="114"/>
      <c r="S2" s="114"/>
      <c r="T2" s="89"/>
      <c r="U2" s="114" t="s">
        <v>56</v>
      </c>
      <c r="V2" s="114"/>
      <c r="W2" s="114"/>
      <c r="X2" s="114"/>
      <c r="Y2" s="114"/>
      <c r="Z2" s="114"/>
      <c r="AA2" s="11"/>
      <c r="AB2" s="11"/>
      <c r="AC2" s="11"/>
      <c r="AD2" s="3"/>
      <c r="AE2" s="50"/>
      <c r="AS2" s="51"/>
      <c r="AT2" s="51"/>
    </row>
    <row r="3" spans="6:46" ht="12.75" customHeight="1"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3"/>
      <c r="AE3" s="54"/>
      <c r="AF3" s="115" t="s">
        <v>34</v>
      </c>
      <c r="AG3" s="116"/>
      <c r="AH3" s="116"/>
      <c r="AI3" s="116"/>
      <c r="AJ3" s="116"/>
      <c r="AK3" s="116"/>
      <c r="AS3" s="51"/>
      <c r="AT3" s="51"/>
    </row>
    <row r="4" spans="1:47" ht="12.75" customHeight="1">
      <c r="A4" s="2"/>
      <c r="B4" s="2"/>
      <c r="C4" s="118" t="s">
        <v>55</v>
      </c>
      <c r="D4" s="118"/>
      <c r="E4" s="118"/>
      <c r="F4" s="98" t="s">
        <v>43</v>
      </c>
      <c r="G4" s="98"/>
      <c r="H4" s="98"/>
      <c r="I4" s="98"/>
      <c r="J4" s="98"/>
      <c r="K4" s="98"/>
      <c r="L4" s="98"/>
      <c r="M4" s="98"/>
      <c r="N4" s="98"/>
      <c r="O4" s="98"/>
      <c r="P4" s="110" t="s">
        <v>19</v>
      </c>
      <c r="Q4" s="113" t="s">
        <v>10</v>
      </c>
      <c r="R4" s="109" t="s">
        <v>15</v>
      </c>
      <c r="S4" s="91" t="s">
        <v>36</v>
      </c>
      <c r="T4" s="98" t="s">
        <v>37</v>
      </c>
      <c r="U4" s="98"/>
      <c r="V4" s="98"/>
      <c r="W4" s="98"/>
      <c r="X4" s="98"/>
      <c r="Y4" s="110" t="s">
        <v>19</v>
      </c>
      <c r="Z4" s="96" t="s">
        <v>8</v>
      </c>
      <c r="AA4" s="92" t="s">
        <v>15</v>
      </c>
      <c r="AB4" s="103" t="s">
        <v>38</v>
      </c>
      <c r="AC4" s="126" t="s">
        <v>11</v>
      </c>
      <c r="AD4" s="92" t="s">
        <v>15</v>
      </c>
      <c r="AE4" s="91" t="s">
        <v>39</v>
      </c>
      <c r="AF4" s="97" t="s">
        <v>26</v>
      </c>
      <c r="AG4" s="98"/>
      <c r="AH4" s="99"/>
      <c r="AI4" s="98" t="s">
        <v>40</v>
      </c>
      <c r="AJ4" s="98"/>
      <c r="AK4" s="98"/>
      <c r="AL4" s="96" t="s">
        <v>23</v>
      </c>
      <c r="AM4" s="92" t="s">
        <v>15</v>
      </c>
      <c r="AN4" s="103" t="s">
        <v>5</v>
      </c>
      <c r="AO4" s="101" t="s">
        <v>20</v>
      </c>
      <c r="AP4" s="102" t="s">
        <v>9</v>
      </c>
      <c r="AQ4" s="100" t="s">
        <v>15</v>
      </c>
      <c r="AR4" s="125" t="s">
        <v>46</v>
      </c>
      <c r="AS4" s="123" t="s">
        <v>45</v>
      </c>
      <c r="AT4" s="124" t="s">
        <v>49</v>
      </c>
      <c r="AU4" s="122" t="s">
        <v>50</v>
      </c>
    </row>
    <row r="5" spans="1:47" ht="12.75">
      <c r="A5" s="2"/>
      <c r="B5" s="2"/>
      <c r="C5" s="2"/>
      <c r="D5" s="2"/>
      <c r="E5" s="2"/>
      <c r="F5" s="121" t="s">
        <v>28</v>
      </c>
      <c r="G5" s="121"/>
      <c r="H5" s="121"/>
      <c r="I5" s="121"/>
      <c r="J5" s="110" t="s">
        <v>19</v>
      </c>
      <c r="K5" s="110" t="s">
        <v>5</v>
      </c>
      <c r="L5" s="112" t="s">
        <v>29</v>
      </c>
      <c r="M5" s="112"/>
      <c r="N5" s="112"/>
      <c r="O5" s="112"/>
      <c r="P5" s="110"/>
      <c r="Q5" s="113"/>
      <c r="R5" s="109"/>
      <c r="S5" s="91"/>
      <c r="T5" s="94" t="s">
        <v>30</v>
      </c>
      <c r="U5" s="94"/>
      <c r="V5" s="110" t="s">
        <v>19</v>
      </c>
      <c r="W5" s="112" t="s">
        <v>31</v>
      </c>
      <c r="X5" s="112"/>
      <c r="Y5" s="110"/>
      <c r="Z5" s="96"/>
      <c r="AA5" s="92"/>
      <c r="AB5" s="103"/>
      <c r="AC5" s="126"/>
      <c r="AD5" s="92"/>
      <c r="AE5" s="91"/>
      <c r="AF5" s="93" t="s">
        <v>21</v>
      </c>
      <c r="AG5" s="94"/>
      <c r="AH5" s="95"/>
      <c r="AI5" s="112" t="s">
        <v>22</v>
      </c>
      <c r="AJ5" s="112"/>
      <c r="AK5" s="112"/>
      <c r="AL5" s="96"/>
      <c r="AM5" s="92"/>
      <c r="AN5" s="103"/>
      <c r="AO5" s="101"/>
      <c r="AP5" s="102"/>
      <c r="AQ5" s="100"/>
      <c r="AR5" s="125"/>
      <c r="AS5" s="123"/>
      <c r="AT5" s="124"/>
      <c r="AU5" s="122"/>
    </row>
    <row r="6" spans="1:47" ht="14.25" customHeight="1">
      <c r="A6" s="2"/>
      <c r="B6" s="17"/>
      <c r="C6" s="18" t="s">
        <v>13</v>
      </c>
      <c r="D6" s="18" t="s">
        <v>14</v>
      </c>
      <c r="E6" s="18" t="s">
        <v>12</v>
      </c>
      <c r="F6" s="121" t="s">
        <v>3</v>
      </c>
      <c r="G6" s="121"/>
      <c r="H6" s="121"/>
      <c r="I6" s="121"/>
      <c r="J6" s="110"/>
      <c r="K6" s="110"/>
      <c r="L6" s="112" t="s">
        <v>4</v>
      </c>
      <c r="M6" s="112"/>
      <c r="N6" s="112"/>
      <c r="O6" s="112"/>
      <c r="P6" s="110"/>
      <c r="Q6" s="113"/>
      <c r="R6" s="109"/>
      <c r="S6" s="91"/>
      <c r="T6" s="94" t="s">
        <v>6</v>
      </c>
      <c r="U6" s="94"/>
      <c r="V6" s="110"/>
      <c r="W6" s="112" t="s">
        <v>7</v>
      </c>
      <c r="X6" s="112"/>
      <c r="Y6" s="111"/>
      <c r="Z6" s="96"/>
      <c r="AA6" s="92"/>
      <c r="AB6" s="103"/>
      <c r="AC6" s="126"/>
      <c r="AD6" s="92"/>
      <c r="AE6" s="91"/>
      <c r="AF6" s="93" t="s">
        <v>24</v>
      </c>
      <c r="AG6" s="94"/>
      <c r="AH6" s="55" t="s">
        <v>19</v>
      </c>
      <c r="AI6" s="112" t="s">
        <v>25</v>
      </c>
      <c r="AJ6" s="112"/>
      <c r="AK6" s="16" t="s">
        <v>19</v>
      </c>
      <c r="AL6" s="96"/>
      <c r="AM6" s="92"/>
      <c r="AN6" s="103"/>
      <c r="AO6" s="101"/>
      <c r="AP6" s="102"/>
      <c r="AQ6" s="100"/>
      <c r="AR6" s="125"/>
      <c r="AS6" s="123"/>
      <c r="AT6" s="124"/>
      <c r="AU6" s="122"/>
    </row>
    <row r="7" spans="1:49" s="64" customFormat="1" ht="21.75" customHeight="1">
      <c r="A7" s="67">
        <v>1</v>
      </c>
      <c r="B7" s="68" t="s">
        <v>35</v>
      </c>
      <c r="C7" s="69">
        <v>1973</v>
      </c>
      <c r="D7" s="23" t="s">
        <v>51</v>
      </c>
      <c r="E7" s="71" t="s">
        <v>2</v>
      </c>
      <c r="F7" s="72">
        <v>90</v>
      </c>
      <c r="G7" s="72"/>
      <c r="H7" s="72"/>
      <c r="I7" s="72">
        <v>85</v>
      </c>
      <c r="J7" s="73">
        <f aca="true" t="shared" si="0" ref="J7:J25">SUM(F7:I7)</f>
        <v>175</v>
      </c>
      <c r="K7" s="73">
        <f aca="true" t="shared" si="1" ref="K7:K25">+RANK(J7,J$7:J$25)</f>
        <v>1</v>
      </c>
      <c r="L7" s="74">
        <v>64</v>
      </c>
      <c r="M7" s="74"/>
      <c r="N7" s="74"/>
      <c r="O7" s="74">
        <v>79</v>
      </c>
      <c r="P7" s="73">
        <f aca="true" t="shared" si="2" ref="P7:P25">SUM(L7:O7)</f>
        <v>143</v>
      </c>
      <c r="Q7" s="75">
        <f aca="true" t="shared" si="3" ref="Q7:Q25">SUM(P7,J7)</f>
        <v>318</v>
      </c>
      <c r="R7" s="90">
        <f aca="true" t="shared" si="4" ref="R7:R25">+MAX(Q$7:Q$25)-Q7</f>
        <v>0</v>
      </c>
      <c r="S7" s="76">
        <f aca="true" t="shared" si="5" ref="S7:S19">+RANK(Q7,Q$7:Q$25)</f>
        <v>1</v>
      </c>
      <c r="T7" s="72">
        <v>86</v>
      </c>
      <c r="U7" s="72">
        <v>77</v>
      </c>
      <c r="V7" s="73">
        <f aca="true" t="shared" si="6" ref="V7:V25">SUM(T7:U7)</f>
        <v>163</v>
      </c>
      <c r="W7" s="74">
        <v>85</v>
      </c>
      <c r="X7" s="74">
        <v>91</v>
      </c>
      <c r="Y7" s="73">
        <f aca="true" t="shared" si="7" ref="Y7:Y25">SUM(W7:X7)</f>
        <v>176</v>
      </c>
      <c r="Z7" s="75">
        <f aca="true" t="shared" si="8" ref="Z7:Z25">SUM(V7,Y7)</f>
        <v>339</v>
      </c>
      <c r="AA7" s="77">
        <f aca="true" t="shared" si="9" ref="AA7:AA25">+MAX(Z$7:Z$25)-Z7</f>
        <v>7</v>
      </c>
      <c r="AB7" s="76">
        <f aca="true" t="shared" si="10" ref="AB7:AB25">+RANK(Z7,Z$7:Z$25)</f>
        <v>2</v>
      </c>
      <c r="AC7" s="78">
        <f aca="true" t="shared" si="11" ref="AC7:AC25">SUM(Q7,Z7)</f>
        <v>657</v>
      </c>
      <c r="AD7" s="77">
        <f aca="true" t="shared" si="12" ref="AD7:AD25">+MAX(AC$7:AC$25)-AC7</f>
        <v>0</v>
      </c>
      <c r="AE7" s="76">
        <f aca="true" t="shared" si="13" ref="AE7:AE25">+RANK(AC7,AC$7:AC$25)</f>
        <v>1</v>
      </c>
      <c r="AF7" s="72">
        <v>91</v>
      </c>
      <c r="AG7" s="72">
        <v>92</v>
      </c>
      <c r="AH7" s="73">
        <f aca="true" t="shared" si="14" ref="AH7:AH25">SUM(AF7:AG7)</f>
        <v>183</v>
      </c>
      <c r="AI7" s="74">
        <v>79</v>
      </c>
      <c r="AJ7" s="74">
        <v>90</v>
      </c>
      <c r="AK7" s="73">
        <f aca="true" t="shared" si="15" ref="AK7:AK25">SUM(AI7:AJ7)</f>
        <v>169</v>
      </c>
      <c r="AL7" s="75">
        <f aca="true" t="shared" si="16" ref="AL7:AL25">SUM(AK7,AH7)</f>
        <v>352</v>
      </c>
      <c r="AM7" s="77">
        <f aca="true" t="shared" si="17" ref="AM7:AM25">+MAX(AL$7:AL$25)-AL7</f>
        <v>15</v>
      </c>
      <c r="AN7" s="76">
        <f aca="true" t="shared" si="18" ref="AN7:AN25">+RANK(AL7,AL$7:AL$25)</f>
        <v>3</v>
      </c>
      <c r="AO7" s="79">
        <f aca="true" t="shared" si="19" ref="AO7:AO25">SUM(Q7,Z7,AL7)</f>
        <v>1009</v>
      </c>
      <c r="AP7" s="73">
        <f aca="true" t="shared" si="20" ref="AP7:AP25">+RANK(AO7,AO$7:AO$25)</f>
        <v>1</v>
      </c>
      <c r="AQ7" s="80">
        <f aca="true" t="shared" si="21" ref="AQ7:AQ25">+MAX(AO$7:AO$25)-AO7</f>
        <v>0</v>
      </c>
      <c r="AR7" s="73">
        <v>1</v>
      </c>
      <c r="AS7" s="73"/>
      <c r="AT7" s="73"/>
      <c r="AU7" s="81"/>
      <c r="AV7" s="82"/>
      <c r="AW7" s="82"/>
    </row>
    <row r="8" spans="1:47" s="64" customFormat="1" ht="21.75" customHeight="1">
      <c r="A8" s="67">
        <v>2</v>
      </c>
      <c r="B8" s="83" t="s">
        <v>1</v>
      </c>
      <c r="C8" s="69">
        <v>1963</v>
      </c>
      <c r="D8" s="70" t="s">
        <v>27</v>
      </c>
      <c r="E8" s="71" t="s">
        <v>2</v>
      </c>
      <c r="F8" s="72">
        <v>73</v>
      </c>
      <c r="G8" s="72"/>
      <c r="H8" s="72"/>
      <c r="I8" s="72">
        <v>82</v>
      </c>
      <c r="J8" s="73">
        <f t="shared" si="0"/>
        <v>155</v>
      </c>
      <c r="K8" s="73">
        <f t="shared" si="1"/>
        <v>5</v>
      </c>
      <c r="L8" s="74">
        <v>71</v>
      </c>
      <c r="M8" s="74"/>
      <c r="N8" s="74"/>
      <c r="O8" s="74">
        <v>73</v>
      </c>
      <c r="P8" s="73">
        <f t="shared" si="2"/>
        <v>144</v>
      </c>
      <c r="Q8" s="75">
        <f t="shared" si="3"/>
        <v>299</v>
      </c>
      <c r="R8" s="90">
        <f t="shared" si="4"/>
        <v>19</v>
      </c>
      <c r="S8" s="76">
        <f t="shared" si="5"/>
        <v>5</v>
      </c>
      <c r="T8" s="72">
        <v>95</v>
      </c>
      <c r="U8" s="72">
        <v>86</v>
      </c>
      <c r="V8" s="73">
        <f t="shared" si="6"/>
        <v>181</v>
      </c>
      <c r="W8" s="74">
        <v>69</v>
      </c>
      <c r="X8" s="74">
        <v>85</v>
      </c>
      <c r="Y8" s="73">
        <f t="shared" si="7"/>
        <v>154</v>
      </c>
      <c r="Z8" s="75">
        <f t="shared" si="8"/>
        <v>335</v>
      </c>
      <c r="AA8" s="77">
        <f t="shared" si="9"/>
        <v>11</v>
      </c>
      <c r="AB8" s="76">
        <f t="shared" si="10"/>
        <v>3</v>
      </c>
      <c r="AC8" s="78">
        <f t="shared" si="11"/>
        <v>634</v>
      </c>
      <c r="AD8" s="77">
        <f t="shared" si="12"/>
        <v>23</v>
      </c>
      <c r="AE8" s="76">
        <f t="shared" si="13"/>
        <v>3</v>
      </c>
      <c r="AF8" s="72">
        <v>94</v>
      </c>
      <c r="AG8" s="72">
        <v>94</v>
      </c>
      <c r="AH8" s="73">
        <f t="shared" si="14"/>
        <v>188</v>
      </c>
      <c r="AI8" s="74">
        <v>88</v>
      </c>
      <c r="AJ8" s="74">
        <v>91</v>
      </c>
      <c r="AK8" s="73">
        <f t="shared" si="15"/>
        <v>179</v>
      </c>
      <c r="AL8" s="75">
        <f t="shared" si="16"/>
        <v>367</v>
      </c>
      <c r="AM8" s="77">
        <f t="shared" si="17"/>
        <v>0</v>
      </c>
      <c r="AN8" s="76">
        <f t="shared" si="18"/>
        <v>1</v>
      </c>
      <c r="AO8" s="79">
        <f t="shared" si="19"/>
        <v>1001</v>
      </c>
      <c r="AP8" s="73">
        <f t="shared" si="20"/>
        <v>2</v>
      </c>
      <c r="AQ8" s="80">
        <f t="shared" si="21"/>
        <v>8</v>
      </c>
      <c r="AR8" s="73"/>
      <c r="AS8" s="73"/>
      <c r="AT8" s="73">
        <v>1</v>
      </c>
      <c r="AU8" s="81"/>
    </row>
    <row r="9" spans="1:47" s="64" customFormat="1" ht="21.75" customHeight="1">
      <c r="A9" s="67">
        <v>3</v>
      </c>
      <c r="B9" s="84" t="s">
        <v>32</v>
      </c>
      <c r="C9" s="69">
        <v>1965</v>
      </c>
      <c r="D9" s="70" t="s">
        <v>27</v>
      </c>
      <c r="E9" s="71" t="s">
        <v>2</v>
      </c>
      <c r="F9" s="72">
        <v>79</v>
      </c>
      <c r="G9" s="72"/>
      <c r="H9" s="72"/>
      <c r="I9" s="72">
        <v>73</v>
      </c>
      <c r="J9" s="73">
        <f t="shared" si="0"/>
        <v>152</v>
      </c>
      <c r="K9" s="73">
        <f t="shared" si="1"/>
        <v>7</v>
      </c>
      <c r="L9" s="74">
        <v>67</v>
      </c>
      <c r="M9" s="74"/>
      <c r="N9" s="74"/>
      <c r="O9" s="74">
        <v>75</v>
      </c>
      <c r="P9" s="73">
        <f t="shared" si="2"/>
        <v>142</v>
      </c>
      <c r="Q9" s="75">
        <f t="shared" si="3"/>
        <v>294</v>
      </c>
      <c r="R9" s="90">
        <f t="shared" si="4"/>
        <v>24</v>
      </c>
      <c r="S9" s="76">
        <f t="shared" si="5"/>
        <v>6</v>
      </c>
      <c r="T9" s="72">
        <v>65</v>
      </c>
      <c r="U9" s="72">
        <v>82</v>
      </c>
      <c r="V9" s="73">
        <f t="shared" si="6"/>
        <v>147</v>
      </c>
      <c r="W9" s="74">
        <v>75</v>
      </c>
      <c r="X9" s="74">
        <v>80</v>
      </c>
      <c r="Y9" s="73">
        <f t="shared" si="7"/>
        <v>155</v>
      </c>
      <c r="Z9" s="75">
        <f t="shared" si="8"/>
        <v>302</v>
      </c>
      <c r="AA9" s="77">
        <f t="shared" si="9"/>
        <v>44</v>
      </c>
      <c r="AB9" s="76">
        <f t="shared" si="10"/>
        <v>8</v>
      </c>
      <c r="AC9" s="78">
        <f t="shared" si="11"/>
        <v>596</v>
      </c>
      <c r="AD9" s="77">
        <f t="shared" si="12"/>
        <v>61</v>
      </c>
      <c r="AE9" s="76">
        <f t="shared" si="13"/>
        <v>7</v>
      </c>
      <c r="AF9" s="72">
        <v>94</v>
      </c>
      <c r="AG9" s="72">
        <v>95</v>
      </c>
      <c r="AH9" s="73">
        <f t="shared" si="14"/>
        <v>189</v>
      </c>
      <c r="AI9" s="74">
        <v>86</v>
      </c>
      <c r="AJ9" s="74">
        <v>86</v>
      </c>
      <c r="AK9" s="73">
        <f t="shared" si="15"/>
        <v>172</v>
      </c>
      <c r="AL9" s="75">
        <f t="shared" si="16"/>
        <v>361</v>
      </c>
      <c r="AM9" s="77">
        <f t="shared" si="17"/>
        <v>6</v>
      </c>
      <c r="AN9" s="76">
        <f t="shared" si="18"/>
        <v>2</v>
      </c>
      <c r="AO9" s="79">
        <f t="shared" si="19"/>
        <v>957</v>
      </c>
      <c r="AP9" s="73">
        <f t="shared" si="20"/>
        <v>4</v>
      </c>
      <c r="AQ9" s="80">
        <f t="shared" si="21"/>
        <v>52</v>
      </c>
      <c r="AR9" s="73"/>
      <c r="AS9" s="73">
        <v>1</v>
      </c>
      <c r="AT9" s="73"/>
      <c r="AU9" s="81"/>
    </row>
    <row r="10" spans="1:47" s="64" customFormat="1" ht="21.75" customHeight="1">
      <c r="A10" s="67">
        <v>4</v>
      </c>
      <c r="B10" s="85" t="s">
        <v>41</v>
      </c>
      <c r="C10" s="69">
        <v>1974</v>
      </c>
      <c r="D10" s="70" t="s">
        <v>27</v>
      </c>
      <c r="E10" s="71" t="s">
        <v>2</v>
      </c>
      <c r="F10" s="72">
        <v>84</v>
      </c>
      <c r="G10" s="72"/>
      <c r="H10" s="72"/>
      <c r="I10" s="72">
        <v>91</v>
      </c>
      <c r="J10" s="73">
        <f t="shared" si="0"/>
        <v>175</v>
      </c>
      <c r="K10" s="73">
        <f t="shared" si="1"/>
        <v>1</v>
      </c>
      <c r="L10" s="74">
        <v>66</v>
      </c>
      <c r="M10" s="74"/>
      <c r="N10" s="74"/>
      <c r="O10" s="74">
        <v>74</v>
      </c>
      <c r="P10" s="73">
        <f t="shared" si="2"/>
        <v>140</v>
      </c>
      <c r="Q10" s="75">
        <f t="shared" si="3"/>
        <v>315</v>
      </c>
      <c r="R10" s="90">
        <f t="shared" si="4"/>
        <v>3</v>
      </c>
      <c r="S10" s="76">
        <f t="shared" si="5"/>
        <v>2</v>
      </c>
      <c r="T10" s="72">
        <v>82</v>
      </c>
      <c r="U10" s="72">
        <v>91</v>
      </c>
      <c r="V10" s="73">
        <f t="shared" si="6"/>
        <v>173</v>
      </c>
      <c r="W10" s="74">
        <v>84</v>
      </c>
      <c r="X10" s="74">
        <v>76</v>
      </c>
      <c r="Y10" s="73">
        <f t="shared" si="7"/>
        <v>160</v>
      </c>
      <c r="Z10" s="75">
        <f t="shared" si="8"/>
        <v>333</v>
      </c>
      <c r="AA10" s="77">
        <f t="shared" si="9"/>
        <v>13</v>
      </c>
      <c r="AB10" s="76">
        <f t="shared" si="10"/>
        <v>4</v>
      </c>
      <c r="AC10" s="78">
        <f t="shared" si="11"/>
        <v>648</v>
      </c>
      <c r="AD10" s="77">
        <f t="shared" si="12"/>
        <v>9</v>
      </c>
      <c r="AE10" s="76">
        <f t="shared" si="13"/>
        <v>2</v>
      </c>
      <c r="AF10" s="72">
        <v>90</v>
      </c>
      <c r="AG10" s="72">
        <v>91</v>
      </c>
      <c r="AH10" s="73">
        <f t="shared" si="14"/>
        <v>181</v>
      </c>
      <c r="AI10" s="74">
        <v>69</v>
      </c>
      <c r="AJ10" s="74">
        <v>81</v>
      </c>
      <c r="AK10" s="73">
        <f t="shared" si="15"/>
        <v>150</v>
      </c>
      <c r="AL10" s="75">
        <f t="shared" si="16"/>
        <v>331</v>
      </c>
      <c r="AM10" s="77">
        <f t="shared" si="17"/>
        <v>36</v>
      </c>
      <c r="AN10" s="76">
        <f t="shared" si="18"/>
        <v>5</v>
      </c>
      <c r="AO10" s="79">
        <f t="shared" si="19"/>
        <v>979</v>
      </c>
      <c r="AP10" s="73">
        <f t="shared" si="20"/>
        <v>3</v>
      </c>
      <c r="AQ10" s="80">
        <f t="shared" si="21"/>
        <v>30</v>
      </c>
      <c r="AR10" s="73">
        <v>2</v>
      </c>
      <c r="AS10" s="73"/>
      <c r="AT10" s="73"/>
      <c r="AU10" s="81"/>
    </row>
    <row r="11" spans="1:47" s="64" customFormat="1" ht="21.75" customHeight="1">
      <c r="A11" s="67">
        <v>5</v>
      </c>
      <c r="B11" s="84" t="s">
        <v>57</v>
      </c>
      <c r="C11" s="71">
        <v>1968</v>
      </c>
      <c r="D11" s="70" t="s">
        <v>61</v>
      </c>
      <c r="E11" s="71" t="s">
        <v>2</v>
      </c>
      <c r="F11" s="72">
        <v>86</v>
      </c>
      <c r="G11" s="72"/>
      <c r="H11" s="72"/>
      <c r="I11" s="72">
        <v>80</v>
      </c>
      <c r="J11" s="73">
        <f t="shared" si="0"/>
        <v>166</v>
      </c>
      <c r="K11" s="73">
        <f t="shared" si="1"/>
        <v>3</v>
      </c>
      <c r="L11" s="74">
        <v>72</v>
      </c>
      <c r="M11" s="74"/>
      <c r="N11" s="74"/>
      <c r="O11" s="74">
        <v>62</v>
      </c>
      <c r="P11" s="73">
        <f t="shared" si="2"/>
        <v>134</v>
      </c>
      <c r="Q11" s="75">
        <f t="shared" si="3"/>
        <v>300</v>
      </c>
      <c r="R11" s="90">
        <f t="shared" si="4"/>
        <v>18</v>
      </c>
      <c r="S11" s="76">
        <f t="shared" si="5"/>
        <v>4</v>
      </c>
      <c r="T11" s="72">
        <v>83</v>
      </c>
      <c r="U11" s="72">
        <v>87</v>
      </c>
      <c r="V11" s="73">
        <f t="shared" si="6"/>
        <v>170</v>
      </c>
      <c r="W11" s="74">
        <v>81</v>
      </c>
      <c r="X11" s="74">
        <v>80</v>
      </c>
      <c r="Y11" s="73">
        <f t="shared" si="7"/>
        <v>161</v>
      </c>
      <c r="Z11" s="75">
        <f t="shared" si="8"/>
        <v>331</v>
      </c>
      <c r="AA11" s="77">
        <f t="shared" si="9"/>
        <v>15</v>
      </c>
      <c r="AB11" s="76">
        <f t="shared" si="10"/>
        <v>5</v>
      </c>
      <c r="AC11" s="78">
        <f t="shared" si="11"/>
        <v>631</v>
      </c>
      <c r="AD11" s="77">
        <f t="shared" si="12"/>
        <v>26</v>
      </c>
      <c r="AE11" s="76">
        <f t="shared" si="13"/>
        <v>4</v>
      </c>
      <c r="AF11" s="72">
        <v>90</v>
      </c>
      <c r="AG11" s="72">
        <v>92</v>
      </c>
      <c r="AH11" s="73">
        <f t="shared" si="14"/>
        <v>182</v>
      </c>
      <c r="AI11" s="74">
        <v>63</v>
      </c>
      <c r="AJ11" s="74">
        <v>77</v>
      </c>
      <c r="AK11" s="73">
        <f t="shared" si="15"/>
        <v>140</v>
      </c>
      <c r="AL11" s="75">
        <f t="shared" si="16"/>
        <v>322</v>
      </c>
      <c r="AM11" s="77">
        <f t="shared" si="17"/>
        <v>45</v>
      </c>
      <c r="AN11" s="76">
        <f t="shared" si="18"/>
        <v>7</v>
      </c>
      <c r="AO11" s="79">
        <f t="shared" si="19"/>
        <v>953</v>
      </c>
      <c r="AP11" s="73">
        <f t="shared" si="20"/>
        <v>5</v>
      </c>
      <c r="AQ11" s="80">
        <f t="shared" si="21"/>
        <v>56</v>
      </c>
      <c r="AR11" s="73"/>
      <c r="AS11" s="73">
        <v>2</v>
      </c>
      <c r="AT11" s="73"/>
      <c r="AU11" s="81"/>
    </row>
    <row r="12" spans="1:49" s="64" customFormat="1" ht="21.75" customHeight="1">
      <c r="A12" s="67">
        <v>6</v>
      </c>
      <c r="B12" s="86" t="s">
        <v>17</v>
      </c>
      <c r="C12" s="69">
        <v>1947</v>
      </c>
      <c r="D12" s="70" t="s">
        <v>61</v>
      </c>
      <c r="E12" s="71" t="s">
        <v>2</v>
      </c>
      <c r="F12" s="72">
        <v>80</v>
      </c>
      <c r="G12" s="72"/>
      <c r="H12" s="72"/>
      <c r="I12" s="72">
        <v>79</v>
      </c>
      <c r="J12" s="73">
        <f t="shared" si="0"/>
        <v>159</v>
      </c>
      <c r="K12" s="73">
        <f t="shared" si="1"/>
        <v>4</v>
      </c>
      <c r="L12" s="74">
        <v>59</v>
      </c>
      <c r="M12" s="74"/>
      <c r="N12" s="74"/>
      <c r="O12" s="74">
        <v>46</v>
      </c>
      <c r="P12" s="73">
        <f t="shared" si="2"/>
        <v>105</v>
      </c>
      <c r="Q12" s="75">
        <f t="shared" si="3"/>
        <v>264</v>
      </c>
      <c r="R12" s="90">
        <f t="shared" si="4"/>
        <v>54</v>
      </c>
      <c r="S12" s="76">
        <f t="shared" si="5"/>
        <v>8</v>
      </c>
      <c r="T12" s="72">
        <v>83</v>
      </c>
      <c r="U12" s="72">
        <v>89</v>
      </c>
      <c r="V12" s="73">
        <f t="shared" si="6"/>
        <v>172</v>
      </c>
      <c r="W12" s="74">
        <v>85</v>
      </c>
      <c r="X12" s="74">
        <v>89</v>
      </c>
      <c r="Y12" s="73">
        <f t="shared" si="7"/>
        <v>174</v>
      </c>
      <c r="Z12" s="75">
        <f t="shared" si="8"/>
        <v>346</v>
      </c>
      <c r="AA12" s="77">
        <f t="shared" si="9"/>
        <v>0</v>
      </c>
      <c r="AB12" s="76">
        <f t="shared" si="10"/>
        <v>1</v>
      </c>
      <c r="AC12" s="78">
        <f t="shared" si="11"/>
        <v>610</v>
      </c>
      <c r="AD12" s="77">
        <f t="shared" si="12"/>
        <v>47</v>
      </c>
      <c r="AE12" s="76">
        <f t="shared" si="13"/>
        <v>6</v>
      </c>
      <c r="AF12" s="72">
        <v>76</v>
      </c>
      <c r="AG12" s="72">
        <v>91</v>
      </c>
      <c r="AH12" s="73">
        <f t="shared" si="14"/>
        <v>167</v>
      </c>
      <c r="AI12" s="74">
        <v>75</v>
      </c>
      <c r="AJ12" s="74">
        <v>70</v>
      </c>
      <c r="AK12" s="73">
        <f t="shared" si="15"/>
        <v>145</v>
      </c>
      <c r="AL12" s="75">
        <f t="shared" si="16"/>
        <v>312</v>
      </c>
      <c r="AM12" s="77">
        <f t="shared" si="17"/>
        <v>55</v>
      </c>
      <c r="AN12" s="76">
        <f t="shared" si="18"/>
        <v>9</v>
      </c>
      <c r="AO12" s="79">
        <f t="shared" si="19"/>
        <v>922</v>
      </c>
      <c r="AP12" s="73">
        <f t="shared" si="20"/>
        <v>7</v>
      </c>
      <c r="AQ12" s="80">
        <f t="shared" si="21"/>
        <v>87</v>
      </c>
      <c r="AR12" s="73"/>
      <c r="AS12" s="73"/>
      <c r="AT12" s="73"/>
      <c r="AU12" s="87">
        <v>1</v>
      </c>
      <c r="AV12" s="82"/>
      <c r="AW12" s="82"/>
    </row>
    <row r="13" spans="1:49" s="64" customFormat="1" ht="21.75" customHeight="1">
      <c r="A13" s="67">
        <v>7</v>
      </c>
      <c r="B13" s="83" t="s">
        <v>48</v>
      </c>
      <c r="C13" s="69">
        <v>1962</v>
      </c>
      <c r="D13" s="88" t="s">
        <v>27</v>
      </c>
      <c r="E13" s="71" t="s">
        <v>2</v>
      </c>
      <c r="F13" s="72">
        <v>69</v>
      </c>
      <c r="G13" s="72"/>
      <c r="H13" s="72"/>
      <c r="I13" s="72">
        <v>71</v>
      </c>
      <c r="J13" s="73">
        <f t="shared" si="0"/>
        <v>140</v>
      </c>
      <c r="K13" s="73">
        <f t="shared" si="1"/>
        <v>10</v>
      </c>
      <c r="L13" s="74">
        <v>51</v>
      </c>
      <c r="M13" s="74"/>
      <c r="N13" s="74"/>
      <c r="O13" s="74">
        <v>56</v>
      </c>
      <c r="P13" s="73">
        <f t="shared" si="2"/>
        <v>107</v>
      </c>
      <c r="Q13" s="75">
        <f t="shared" si="3"/>
        <v>247</v>
      </c>
      <c r="R13" s="90">
        <f t="shared" si="4"/>
        <v>71</v>
      </c>
      <c r="S13" s="76">
        <f t="shared" si="5"/>
        <v>10</v>
      </c>
      <c r="T13" s="72">
        <v>75</v>
      </c>
      <c r="U13" s="72">
        <v>66</v>
      </c>
      <c r="V13" s="73">
        <f t="shared" si="6"/>
        <v>141</v>
      </c>
      <c r="W13" s="74">
        <v>80</v>
      </c>
      <c r="X13" s="74">
        <v>82</v>
      </c>
      <c r="Y13" s="73">
        <f t="shared" si="7"/>
        <v>162</v>
      </c>
      <c r="Z13" s="75">
        <f t="shared" si="8"/>
        <v>303</v>
      </c>
      <c r="AA13" s="77">
        <f t="shared" si="9"/>
        <v>43</v>
      </c>
      <c r="AB13" s="76">
        <f t="shared" si="10"/>
        <v>7</v>
      </c>
      <c r="AC13" s="78">
        <f t="shared" si="11"/>
        <v>550</v>
      </c>
      <c r="AD13" s="77">
        <f t="shared" si="12"/>
        <v>107</v>
      </c>
      <c r="AE13" s="76">
        <f t="shared" si="13"/>
        <v>9</v>
      </c>
      <c r="AF13" s="72">
        <v>89</v>
      </c>
      <c r="AG13" s="72">
        <v>86</v>
      </c>
      <c r="AH13" s="73">
        <f t="shared" si="14"/>
        <v>175</v>
      </c>
      <c r="AI13" s="74">
        <v>64</v>
      </c>
      <c r="AJ13" s="74">
        <v>77</v>
      </c>
      <c r="AK13" s="73">
        <f t="shared" si="15"/>
        <v>141</v>
      </c>
      <c r="AL13" s="75">
        <f t="shared" si="16"/>
        <v>316</v>
      </c>
      <c r="AM13" s="77">
        <f t="shared" si="17"/>
        <v>51</v>
      </c>
      <c r="AN13" s="76">
        <f t="shared" si="18"/>
        <v>8</v>
      </c>
      <c r="AO13" s="79">
        <f t="shared" si="19"/>
        <v>866</v>
      </c>
      <c r="AP13" s="73">
        <f t="shared" si="20"/>
        <v>9</v>
      </c>
      <c r="AQ13" s="80">
        <f t="shared" si="21"/>
        <v>143</v>
      </c>
      <c r="AR13" s="73"/>
      <c r="AS13" s="73"/>
      <c r="AT13" s="73">
        <v>2</v>
      </c>
      <c r="AU13" s="81"/>
      <c r="AV13" s="82"/>
      <c r="AW13" s="82"/>
    </row>
    <row r="14" spans="1:49" s="64" customFormat="1" ht="21.75" customHeight="1">
      <c r="A14" s="67">
        <v>8</v>
      </c>
      <c r="B14" s="84" t="s">
        <v>0</v>
      </c>
      <c r="C14" s="69">
        <v>1966</v>
      </c>
      <c r="D14" s="70" t="s">
        <v>27</v>
      </c>
      <c r="E14" s="71" t="s">
        <v>2</v>
      </c>
      <c r="F14" s="72">
        <v>69</v>
      </c>
      <c r="G14" s="72"/>
      <c r="H14" s="72"/>
      <c r="I14" s="72">
        <v>80</v>
      </c>
      <c r="J14" s="73">
        <f t="shared" si="0"/>
        <v>149</v>
      </c>
      <c r="K14" s="73">
        <f t="shared" si="1"/>
        <v>8</v>
      </c>
      <c r="L14" s="74">
        <v>82</v>
      </c>
      <c r="M14" s="74"/>
      <c r="N14" s="74"/>
      <c r="O14" s="74">
        <v>76</v>
      </c>
      <c r="P14" s="73">
        <f t="shared" si="2"/>
        <v>158</v>
      </c>
      <c r="Q14" s="75">
        <f t="shared" si="3"/>
        <v>307</v>
      </c>
      <c r="R14" s="90">
        <f t="shared" si="4"/>
        <v>11</v>
      </c>
      <c r="S14" s="76">
        <f t="shared" si="5"/>
        <v>3</v>
      </c>
      <c r="T14" s="72">
        <v>81</v>
      </c>
      <c r="U14" s="72">
        <v>82</v>
      </c>
      <c r="V14" s="73">
        <f t="shared" si="6"/>
        <v>163</v>
      </c>
      <c r="W14" s="74">
        <v>68</v>
      </c>
      <c r="X14" s="74">
        <v>81</v>
      </c>
      <c r="Y14" s="73">
        <f t="shared" si="7"/>
        <v>149</v>
      </c>
      <c r="Z14" s="75">
        <f t="shared" si="8"/>
        <v>312</v>
      </c>
      <c r="AA14" s="77">
        <f t="shared" si="9"/>
        <v>34</v>
      </c>
      <c r="AB14" s="76">
        <f t="shared" si="10"/>
        <v>6</v>
      </c>
      <c r="AC14" s="78">
        <f t="shared" si="11"/>
        <v>619</v>
      </c>
      <c r="AD14" s="77">
        <f t="shared" si="12"/>
        <v>38</v>
      </c>
      <c r="AE14" s="76">
        <f t="shared" si="13"/>
        <v>5</v>
      </c>
      <c r="AF14" s="72">
        <v>92</v>
      </c>
      <c r="AG14" s="72">
        <v>87</v>
      </c>
      <c r="AH14" s="73">
        <f t="shared" si="14"/>
        <v>179</v>
      </c>
      <c r="AI14" s="74">
        <v>87</v>
      </c>
      <c r="AJ14" s="74">
        <v>65</v>
      </c>
      <c r="AK14" s="73">
        <f t="shared" si="15"/>
        <v>152</v>
      </c>
      <c r="AL14" s="75">
        <f t="shared" si="16"/>
        <v>331</v>
      </c>
      <c r="AM14" s="77">
        <f t="shared" si="17"/>
        <v>36</v>
      </c>
      <c r="AN14" s="76">
        <f t="shared" si="18"/>
        <v>5</v>
      </c>
      <c r="AO14" s="79">
        <f t="shared" si="19"/>
        <v>950</v>
      </c>
      <c r="AP14" s="73">
        <f t="shared" si="20"/>
        <v>6</v>
      </c>
      <c r="AQ14" s="80">
        <f t="shared" si="21"/>
        <v>59</v>
      </c>
      <c r="AR14" s="73"/>
      <c r="AS14" s="73">
        <v>3</v>
      </c>
      <c r="AT14" s="73"/>
      <c r="AU14" s="81"/>
      <c r="AV14" s="82"/>
      <c r="AW14" s="82"/>
    </row>
    <row r="15" spans="1:49" s="64" customFormat="1" ht="21.75" customHeight="1">
      <c r="A15" s="67">
        <v>9</v>
      </c>
      <c r="B15" s="85" t="s">
        <v>42</v>
      </c>
      <c r="C15" s="69">
        <v>1969</v>
      </c>
      <c r="D15" s="88" t="s">
        <v>16</v>
      </c>
      <c r="E15" s="71" t="s">
        <v>2</v>
      </c>
      <c r="F15" s="72">
        <v>69</v>
      </c>
      <c r="G15" s="72"/>
      <c r="H15" s="72"/>
      <c r="I15" s="72">
        <v>75</v>
      </c>
      <c r="J15" s="73">
        <f t="shared" si="0"/>
        <v>144</v>
      </c>
      <c r="K15" s="73">
        <f t="shared" si="1"/>
        <v>9</v>
      </c>
      <c r="L15" s="74">
        <v>60</v>
      </c>
      <c r="M15" s="74"/>
      <c r="N15" s="74"/>
      <c r="O15" s="74">
        <v>60</v>
      </c>
      <c r="P15" s="73">
        <f t="shared" si="2"/>
        <v>120</v>
      </c>
      <c r="Q15" s="75">
        <f t="shared" si="3"/>
        <v>264</v>
      </c>
      <c r="R15" s="90">
        <f t="shared" si="4"/>
        <v>54</v>
      </c>
      <c r="S15" s="76">
        <f t="shared" si="5"/>
        <v>8</v>
      </c>
      <c r="T15" s="72">
        <v>62</v>
      </c>
      <c r="U15" s="72">
        <v>62</v>
      </c>
      <c r="V15" s="73">
        <f t="shared" si="6"/>
        <v>124</v>
      </c>
      <c r="W15" s="74">
        <v>59</v>
      </c>
      <c r="X15" s="74">
        <v>60</v>
      </c>
      <c r="Y15" s="73">
        <f t="shared" si="7"/>
        <v>119</v>
      </c>
      <c r="Z15" s="75">
        <f t="shared" si="8"/>
        <v>243</v>
      </c>
      <c r="AA15" s="77">
        <f t="shared" si="9"/>
        <v>103</v>
      </c>
      <c r="AB15" s="76">
        <f t="shared" si="10"/>
        <v>10</v>
      </c>
      <c r="AC15" s="78">
        <f t="shared" si="11"/>
        <v>507</v>
      </c>
      <c r="AD15" s="77">
        <f t="shared" si="12"/>
        <v>150</v>
      </c>
      <c r="AE15" s="76">
        <f t="shared" si="13"/>
        <v>10</v>
      </c>
      <c r="AF15" s="72">
        <v>69</v>
      </c>
      <c r="AG15" s="72">
        <v>87</v>
      </c>
      <c r="AH15" s="73">
        <f t="shared" si="14"/>
        <v>156</v>
      </c>
      <c r="AI15" s="74">
        <v>71</v>
      </c>
      <c r="AJ15" s="74">
        <v>77</v>
      </c>
      <c r="AK15" s="73">
        <f t="shared" si="15"/>
        <v>148</v>
      </c>
      <c r="AL15" s="75">
        <f t="shared" si="16"/>
        <v>304</v>
      </c>
      <c r="AM15" s="77">
        <f t="shared" si="17"/>
        <v>63</v>
      </c>
      <c r="AN15" s="76">
        <f t="shared" si="18"/>
        <v>10</v>
      </c>
      <c r="AO15" s="79">
        <f t="shared" si="19"/>
        <v>811</v>
      </c>
      <c r="AP15" s="73">
        <f t="shared" si="20"/>
        <v>10</v>
      </c>
      <c r="AQ15" s="80">
        <f t="shared" si="21"/>
        <v>198</v>
      </c>
      <c r="AR15" s="73">
        <v>4</v>
      </c>
      <c r="AS15" s="73"/>
      <c r="AT15" s="73"/>
      <c r="AU15" s="81"/>
      <c r="AV15" s="82"/>
      <c r="AW15" s="82"/>
    </row>
    <row r="16" spans="1:49" s="64" customFormat="1" ht="21.75" customHeight="1">
      <c r="A16" s="67">
        <v>10</v>
      </c>
      <c r="B16" s="68" t="s">
        <v>33</v>
      </c>
      <c r="C16" s="69">
        <v>1976</v>
      </c>
      <c r="D16" s="70" t="s">
        <v>61</v>
      </c>
      <c r="E16" s="71" t="s">
        <v>2</v>
      </c>
      <c r="F16" s="72">
        <v>76</v>
      </c>
      <c r="G16" s="72"/>
      <c r="H16" s="72"/>
      <c r="I16" s="72">
        <v>78</v>
      </c>
      <c r="J16" s="73">
        <f t="shared" si="0"/>
        <v>154</v>
      </c>
      <c r="K16" s="73">
        <f t="shared" si="1"/>
        <v>6</v>
      </c>
      <c r="L16" s="74">
        <v>63</v>
      </c>
      <c r="M16" s="74"/>
      <c r="N16" s="74"/>
      <c r="O16" s="74">
        <v>66</v>
      </c>
      <c r="P16" s="73">
        <f t="shared" si="2"/>
        <v>129</v>
      </c>
      <c r="Q16" s="75">
        <f t="shared" si="3"/>
        <v>283</v>
      </c>
      <c r="R16" s="90">
        <f t="shared" si="4"/>
        <v>35</v>
      </c>
      <c r="S16" s="76">
        <f t="shared" si="5"/>
        <v>7</v>
      </c>
      <c r="T16" s="72">
        <v>75</v>
      </c>
      <c r="U16" s="72">
        <v>59</v>
      </c>
      <c r="V16" s="73">
        <f t="shared" si="6"/>
        <v>134</v>
      </c>
      <c r="W16" s="74">
        <v>74</v>
      </c>
      <c r="X16" s="74">
        <v>71</v>
      </c>
      <c r="Y16" s="73">
        <f t="shared" si="7"/>
        <v>145</v>
      </c>
      <c r="Z16" s="75">
        <f t="shared" si="8"/>
        <v>279</v>
      </c>
      <c r="AA16" s="77">
        <f t="shared" si="9"/>
        <v>67</v>
      </c>
      <c r="AB16" s="76">
        <f t="shared" si="10"/>
        <v>9</v>
      </c>
      <c r="AC16" s="78">
        <f t="shared" si="11"/>
        <v>562</v>
      </c>
      <c r="AD16" s="77">
        <f t="shared" si="12"/>
        <v>95</v>
      </c>
      <c r="AE16" s="76">
        <f t="shared" si="13"/>
        <v>8</v>
      </c>
      <c r="AF16" s="72">
        <v>89</v>
      </c>
      <c r="AG16" s="72">
        <v>91</v>
      </c>
      <c r="AH16" s="73">
        <f t="shared" si="14"/>
        <v>180</v>
      </c>
      <c r="AI16" s="74">
        <v>73</v>
      </c>
      <c r="AJ16" s="74">
        <v>82</v>
      </c>
      <c r="AK16" s="73">
        <f t="shared" si="15"/>
        <v>155</v>
      </c>
      <c r="AL16" s="75">
        <f t="shared" si="16"/>
        <v>335</v>
      </c>
      <c r="AM16" s="77">
        <f t="shared" si="17"/>
        <v>32</v>
      </c>
      <c r="AN16" s="76">
        <f t="shared" si="18"/>
        <v>4</v>
      </c>
      <c r="AO16" s="79">
        <f t="shared" si="19"/>
        <v>897</v>
      </c>
      <c r="AP16" s="73">
        <f t="shared" si="20"/>
        <v>8</v>
      </c>
      <c r="AQ16" s="80">
        <f t="shared" si="21"/>
        <v>112</v>
      </c>
      <c r="AR16" s="73">
        <v>3</v>
      </c>
      <c r="AS16" s="73"/>
      <c r="AT16" s="73"/>
      <c r="AU16" s="81"/>
      <c r="AV16" s="82"/>
      <c r="AW16" s="82"/>
    </row>
    <row r="17" spans="1:49" ht="19.5" customHeight="1" hidden="1">
      <c r="A17" s="20">
        <v>11</v>
      </c>
      <c r="E17" s="24" t="s">
        <v>2</v>
      </c>
      <c r="F17" s="25"/>
      <c r="G17" s="25"/>
      <c r="H17" s="25"/>
      <c r="I17" s="25"/>
      <c r="J17" s="19">
        <f t="shared" si="0"/>
        <v>0</v>
      </c>
      <c r="K17" s="19">
        <f t="shared" si="1"/>
        <v>11</v>
      </c>
      <c r="L17" s="26"/>
      <c r="M17" s="26"/>
      <c r="N17" s="26"/>
      <c r="O17" s="26"/>
      <c r="P17" s="19">
        <f t="shared" si="2"/>
        <v>0</v>
      </c>
      <c r="Q17" s="27">
        <f t="shared" si="3"/>
        <v>0</v>
      </c>
      <c r="R17" s="28">
        <f t="shared" si="4"/>
        <v>318</v>
      </c>
      <c r="S17" s="52">
        <f t="shared" si="5"/>
        <v>11</v>
      </c>
      <c r="T17" s="29"/>
      <c r="U17" s="29"/>
      <c r="V17" s="19">
        <f t="shared" si="6"/>
        <v>0</v>
      </c>
      <c r="W17" s="30"/>
      <c r="X17" s="30"/>
      <c r="Y17" s="19">
        <f t="shared" si="7"/>
        <v>0</v>
      </c>
      <c r="Z17" s="27">
        <f t="shared" si="8"/>
        <v>0</v>
      </c>
      <c r="AA17" s="31">
        <f t="shared" si="9"/>
        <v>346</v>
      </c>
      <c r="AB17" s="52">
        <f t="shared" si="10"/>
        <v>11</v>
      </c>
      <c r="AC17" s="15">
        <f t="shared" si="11"/>
        <v>0</v>
      </c>
      <c r="AD17" s="31">
        <f t="shared" si="12"/>
        <v>657</v>
      </c>
      <c r="AE17" s="52">
        <f t="shared" si="13"/>
        <v>11</v>
      </c>
      <c r="AF17" s="25"/>
      <c r="AG17" s="25"/>
      <c r="AH17" s="19">
        <f t="shared" si="14"/>
        <v>0</v>
      </c>
      <c r="AI17" s="26"/>
      <c r="AJ17" s="26"/>
      <c r="AK17" s="19">
        <f t="shared" si="15"/>
        <v>0</v>
      </c>
      <c r="AL17" s="27">
        <f t="shared" si="16"/>
        <v>0</v>
      </c>
      <c r="AM17" s="31">
        <f t="shared" si="17"/>
        <v>367</v>
      </c>
      <c r="AN17" s="52">
        <f t="shared" si="18"/>
        <v>11</v>
      </c>
      <c r="AO17" s="33">
        <f t="shared" si="19"/>
        <v>0</v>
      </c>
      <c r="AP17" s="19">
        <f t="shared" si="20"/>
        <v>11</v>
      </c>
      <c r="AQ17" s="53">
        <f t="shared" si="21"/>
        <v>1009</v>
      </c>
      <c r="AR17" s="19"/>
      <c r="AS17" s="19"/>
      <c r="AT17" s="19"/>
      <c r="AU17" s="4"/>
      <c r="AV17" s="4"/>
      <c r="AW17" s="4"/>
    </row>
    <row r="18" spans="1:49" ht="19.5" customHeight="1" hidden="1">
      <c r="A18" s="20">
        <v>12</v>
      </c>
      <c r="E18" s="24" t="s">
        <v>2</v>
      </c>
      <c r="F18" s="25"/>
      <c r="G18" s="25"/>
      <c r="H18" s="25"/>
      <c r="I18" s="25"/>
      <c r="J18" s="19">
        <f t="shared" si="0"/>
        <v>0</v>
      </c>
      <c r="K18" s="19">
        <f t="shared" si="1"/>
        <v>11</v>
      </c>
      <c r="L18" s="26"/>
      <c r="M18" s="26"/>
      <c r="N18" s="26"/>
      <c r="O18" s="26"/>
      <c r="P18" s="19">
        <f t="shared" si="2"/>
        <v>0</v>
      </c>
      <c r="Q18" s="27">
        <f t="shared" si="3"/>
        <v>0</v>
      </c>
      <c r="R18" s="28">
        <f t="shared" si="4"/>
        <v>318</v>
      </c>
      <c r="S18" s="52">
        <f t="shared" si="5"/>
        <v>11</v>
      </c>
      <c r="T18" s="29"/>
      <c r="U18" s="29"/>
      <c r="V18" s="19">
        <f t="shared" si="6"/>
        <v>0</v>
      </c>
      <c r="W18" s="30"/>
      <c r="X18" s="30"/>
      <c r="Y18" s="19">
        <f t="shared" si="7"/>
        <v>0</v>
      </c>
      <c r="Z18" s="27">
        <f t="shared" si="8"/>
        <v>0</v>
      </c>
      <c r="AA18" s="31">
        <f t="shared" si="9"/>
        <v>346</v>
      </c>
      <c r="AB18" s="52">
        <f t="shared" si="10"/>
        <v>11</v>
      </c>
      <c r="AC18" s="15">
        <f t="shared" si="11"/>
        <v>0</v>
      </c>
      <c r="AD18" s="31">
        <f t="shared" si="12"/>
        <v>657</v>
      </c>
      <c r="AE18" s="52">
        <f t="shared" si="13"/>
        <v>11</v>
      </c>
      <c r="AF18" s="25"/>
      <c r="AG18" s="25"/>
      <c r="AH18" s="19">
        <f t="shared" si="14"/>
        <v>0</v>
      </c>
      <c r="AI18" s="26"/>
      <c r="AJ18" s="26"/>
      <c r="AK18" s="19">
        <f t="shared" si="15"/>
        <v>0</v>
      </c>
      <c r="AL18" s="27">
        <f t="shared" si="16"/>
        <v>0</v>
      </c>
      <c r="AM18" s="31">
        <f t="shared" si="17"/>
        <v>367</v>
      </c>
      <c r="AN18" s="52">
        <f t="shared" si="18"/>
        <v>11</v>
      </c>
      <c r="AO18" s="33">
        <f t="shared" si="19"/>
        <v>0</v>
      </c>
      <c r="AP18" s="19">
        <f t="shared" si="20"/>
        <v>11</v>
      </c>
      <c r="AQ18" s="53">
        <f t="shared" si="21"/>
        <v>1009</v>
      </c>
      <c r="AR18" s="19"/>
      <c r="AS18" s="19"/>
      <c r="AT18" s="19"/>
      <c r="AU18" s="4"/>
      <c r="AV18" s="4"/>
      <c r="AW18" s="4"/>
    </row>
    <row r="19" spans="1:49" ht="19.5" customHeight="1" hidden="1">
      <c r="A19" s="20">
        <v>13</v>
      </c>
      <c r="E19" s="24" t="s">
        <v>2</v>
      </c>
      <c r="F19" s="25"/>
      <c r="G19" s="25"/>
      <c r="H19" s="25"/>
      <c r="I19" s="25"/>
      <c r="J19" s="19">
        <f t="shared" si="0"/>
        <v>0</v>
      </c>
      <c r="K19" s="19">
        <f t="shared" si="1"/>
        <v>11</v>
      </c>
      <c r="L19" s="26"/>
      <c r="M19" s="26"/>
      <c r="N19" s="26"/>
      <c r="O19" s="26"/>
      <c r="P19" s="19">
        <f t="shared" si="2"/>
        <v>0</v>
      </c>
      <c r="Q19" s="27">
        <f t="shared" si="3"/>
        <v>0</v>
      </c>
      <c r="R19" s="28">
        <f t="shared" si="4"/>
        <v>318</v>
      </c>
      <c r="S19" s="52">
        <f t="shared" si="5"/>
        <v>11</v>
      </c>
      <c r="T19" s="29"/>
      <c r="U19" s="29"/>
      <c r="V19" s="19">
        <f t="shared" si="6"/>
        <v>0</v>
      </c>
      <c r="W19" s="30"/>
      <c r="X19" s="30"/>
      <c r="Y19" s="19">
        <f t="shared" si="7"/>
        <v>0</v>
      </c>
      <c r="Z19" s="27">
        <f t="shared" si="8"/>
        <v>0</v>
      </c>
      <c r="AA19" s="31">
        <f t="shared" si="9"/>
        <v>346</v>
      </c>
      <c r="AB19" s="52">
        <f t="shared" si="10"/>
        <v>11</v>
      </c>
      <c r="AC19" s="15">
        <f t="shared" si="11"/>
        <v>0</v>
      </c>
      <c r="AD19" s="31">
        <f t="shared" si="12"/>
        <v>657</v>
      </c>
      <c r="AE19" s="52">
        <f t="shared" si="13"/>
        <v>11</v>
      </c>
      <c r="AF19" s="25"/>
      <c r="AG19" s="25"/>
      <c r="AH19" s="19">
        <f t="shared" si="14"/>
        <v>0</v>
      </c>
      <c r="AI19" s="26"/>
      <c r="AJ19" s="26"/>
      <c r="AK19" s="19">
        <f t="shared" si="15"/>
        <v>0</v>
      </c>
      <c r="AL19" s="27">
        <f t="shared" si="16"/>
        <v>0</v>
      </c>
      <c r="AM19" s="31">
        <f t="shared" si="17"/>
        <v>367</v>
      </c>
      <c r="AN19" s="52">
        <f t="shared" si="18"/>
        <v>11</v>
      </c>
      <c r="AO19" s="33">
        <f t="shared" si="19"/>
        <v>0</v>
      </c>
      <c r="AP19" s="19">
        <f t="shared" si="20"/>
        <v>11</v>
      </c>
      <c r="AQ19" s="53">
        <f t="shared" si="21"/>
        <v>1009</v>
      </c>
      <c r="AR19" s="19"/>
      <c r="AS19" s="19"/>
      <c r="AT19" s="19"/>
      <c r="AU19" s="4"/>
      <c r="AV19" s="4"/>
      <c r="AW19" s="4"/>
    </row>
    <row r="20" spans="1:49" ht="19.5" customHeight="1" hidden="1">
      <c r="A20" s="20">
        <v>14</v>
      </c>
      <c r="E20" s="24" t="s">
        <v>2</v>
      </c>
      <c r="F20" s="25"/>
      <c r="G20" s="25"/>
      <c r="H20" s="25"/>
      <c r="I20" s="25"/>
      <c r="J20" s="19">
        <f t="shared" si="0"/>
        <v>0</v>
      </c>
      <c r="K20" s="19">
        <f t="shared" si="1"/>
        <v>11</v>
      </c>
      <c r="L20" s="26"/>
      <c r="M20" s="26"/>
      <c r="N20" s="26"/>
      <c r="O20" s="26"/>
      <c r="P20" s="19">
        <f t="shared" si="2"/>
        <v>0</v>
      </c>
      <c r="Q20" s="27">
        <f t="shared" si="3"/>
        <v>0</v>
      </c>
      <c r="R20" s="28">
        <f t="shared" si="4"/>
        <v>318</v>
      </c>
      <c r="S20" s="19">
        <f aca="true" t="shared" si="22" ref="S20:S25">+RANK(Q20,Q$7:Q$25)</f>
        <v>11</v>
      </c>
      <c r="T20" s="29"/>
      <c r="U20" s="29"/>
      <c r="V20" s="19">
        <f t="shared" si="6"/>
        <v>0</v>
      </c>
      <c r="W20" s="30"/>
      <c r="X20" s="30"/>
      <c r="Y20" s="19">
        <f t="shared" si="7"/>
        <v>0</v>
      </c>
      <c r="Z20" s="27">
        <f t="shared" si="8"/>
        <v>0</v>
      </c>
      <c r="AA20" s="31">
        <f t="shared" si="9"/>
        <v>346</v>
      </c>
      <c r="AB20" s="32">
        <f t="shared" si="10"/>
        <v>11</v>
      </c>
      <c r="AC20" s="15">
        <f t="shared" si="11"/>
        <v>0</v>
      </c>
      <c r="AD20" s="31">
        <f t="shared" si="12"/>
        <v>657</v>
      </c>
      <c r="AE20" s="19">
        <f t="shared" si="13"/>
        <v>11</v>
      </c>
      <c r="AF20" s="25"/>
      <c r="AG20" s="25"/>
      <c r="AH20" s="19">
        <f t="shared" si="14"/>
        <v>0</v>
      </c>
      <c r="AI20" s="26"/>
      <c r="AJ20" s="26"/>
      <c r="AK20" s="19">
        <f t="shared" si="15"/>
        <v>0</v>
      </c>
      <c r="AL20" s="27">
        <f t="shared" si="16"/>
        <v>0</v>
      </c>
      <c r="AM20" s="31">
        <f t="shared" si="17"/>
        <v>367</v>
      </c>
      <c r="AN20" s="32">
        <f t="shared" si="18"/>
        <v>11</v>
      </c>
      <c r="AO20" s="33">
        <f t="shared" si="19"/>
        <v>0</v>
      </c>
      <c r="AP20" s="19">
        <f t="shared" si="20"/>
        <v>11</v>
      </c>
      <c r="AQ20" s="34">
        <f t="shared" si="21"/>
        <v>1009</v>
      </c>
      <c r="AR20" s="36"/>
      <c r="AS20" s="7"/>
      <c r="AT20" s="4"/>
      <c r="AU20" s="4"/>
      <c r="AV20" s="4"/>
      <c r="AW20" s="4"/>
    </row>
    <row r="21" spans="1:49" ht="19.5" customHeight="1" hidden="1">
      <c r="A21" s="20">
        <v>15</v>
      </c>
      <c r="B21" s="37"/>
      <c r="C21" s="22"/>
      <c r="D21" s="23"/>
      <c r="E21" s="24" t="s">
        <v>2</v>
      </c>
      <c r="F21" s="25"/>
      <c r="G21" s="25"/>
      <c r="H21" s="25"/>
      <c r="I21" s="25"/>
      <c r="J21" s="19">
        <f t="shared" si="0"/>
        <v>0</v>
      </c>
      <c r="K21" s="19">
        <f t="shared" si="1"/>
        <v>11</v>
      </c>
      <c r="L21" s="26"/>
      <c r="M21" s="26"/>
      <c r="N21" s="26"/>
      <c r="O21" s="26"/>
      <c r="P21" s="19">
        <f t="shared" si="2"/>
        <v>0</v>
      </c>
      <c r="Q21" s="27">
        <f t="shared" si="3"/>
        <v>0</v>
      </c>
      <c r="R21" s="28">
        <f t="shared" si="4"/>
        <v>318</v>
      </c>
      <c r="S21" s="19">
        <f t="shared" si="22"/>
        <v>11</v>
      </c>
      <c r="T21" s="29"/>
      <c r="U21" s="29"/>
      <c r="V21" s="19">
        <f t="shared" si="6"/>
        <v>0</v>
      </c>
      <c r="W21" s="30"/>
      <c r="X21" s="30"/>
      <c r="Y21" s="19">
        <f t="shared" si="7"/>
        <v>0</v>
      </c>
      <c r="Z21" s="27">
        <f t="shared" si="8"/>
        <v>0</v>
      </c>
      <c r="AA21" s="31">
        <f t="shared" si="9"/>
        <v>346</v>
      </c>
      <c r="AB21" s="32">
        <f t="shared" si="10"/>
        <v>11</v>
      </c>
      <c r="AC21" s="15">
        <f t="shared" si="11"/>
        <v>0</v>
      </c>
      <c r="AD21" s="31">
        <f t="shared" si="12"/>
        <v>657</v>
      </c>
      <c r="AE21" s="19">
        <f t="shared" si="13"/>
        <v>11</v>
      </c>
      <c r="AF21" s="25"/>
      <c r="AG21" s="25"/>
      <c r="AH21" s="19">
        <f t="shared" si="14"/>
        <v>0</v>
      </c>
      <c r="AI21" s="26"/>
      <c r="AJ21" s="26"/>
      <c r="AK21" s="19">
        <f t="shared" si="15"/>
        <v>0</v>
      </c>
      <c r="AL21" s="27">
        <f t="shared" si="16"/>
        <v>0</v>
      </c>
      <c r="AM21" s="31">
        <f t="shared" si="17"/>
        <v>367</v>
      </c>
      <c r="AN21" s="32">
        <f t="shared" si="18"/>
        <v>11</v>
      </c>
      <c r="AO21" s="33">
        <f t="shared" si="19"/>
        <v>0</v>
      </c>
      <c r="AP21" s="19">
        <f t="shared" si="20"/>
        <v>11</v>
      </c>
      <c r="AQ21" s="34">
        <f t="shared" si="21"/>
        <v>1009</v>
      </c>
      <c r="AR21" s="36"/>
      <c r="AS21" s="7"/>
      <c r="AT21" s="4"/>
      <c r="AU21" s="4"/>
      <c r="AV21" s="4"/>
      <c r="AW21" s="4"/>
    </row>
    <row r="22" spans="1:45" ht="19.5" customHeight="1" hidden="1">
      <c r="A22" s="20">
        <v>16</v>
      </c>
      <c r="B22" s="37"/>
      <c r="C22" s="22"/>
      <c r="D22" s="23"/>
      <c r="E22" s="24" t="s">
        <v>2</v>
      </c>
      <c r="F22" s="25"/>
      <c r="G22" s="25"/>
      <c r="H22" s="25"/>
      <c r="I22" s="25"/>
      <c r="J22" s="19">
        <f t="shared" si="0"/>
        <v>0</v>
      </c>
      <c r="K22" s="19">
        <f t="shared" si="1"/>
        <v>11</v>
      </c>
      <c r="L22" s="26"/>
      <c r="M22" s="26"/>
      <c r="N22" s="26"/>
      <c r="O22" s="26"/>
      <c r="P22" s="19">
        <f t="shared" si="2"/>
        <v>0</v>
      </c>
      <c r="Q22" s="27">
        <f t="shared" si="3"/>
        <v>0</v>
      </c>
      <c r="R22" s="28">
        <f t="shared" si="4"/>
        <v>318</v>
      </c>
      <c r="S22" s="19">
        <f t="shared" si="22"/>
        <v>11</v>
      </c>
      <c r="T22" s="29"/>
      <c r="U22" s="29"/>
      <c r="V22" s="19">
        <f t="shared" si="6"/>
        <v>0</v>
      </c>
      <c r="W22" s="30"/>
      <c r="X22" s="30"/>
      <c r="Y22" s="19">
        <f t="shared" si="7"/>
        <v>0</v>
      </c>
      <c r="Z22" s="27">
        <f t="shared" si="8"/>
        <v>0</v>
      </c>
      <c r="AA22" s="31">
        <f t="shared" si="9"/>
        <v>346</v>
      </c>
      <c r="AB22" s="32">
        <f t="shared" si="10"/>
        <v>11</v>
      </c>
      <c r="AC22" s="15">
        <f t="shared" si="11"/>
        <v>0</v>
      </c>
      <c r="AD22" s="31">
        <f t="shared" si="12"/>
        <v>657</v>
      </c>
      <c r="AE22" s="19">
        <f t="shared" si="13"/>
        <v>11</v>
      </c>
      <c r="AF22" s="25"/>
      <c r="AG22" s="25"/>
      <c r="AH22" s="19">
        <f t="shared" si="14"/>
        <v>0</v>
      </c>
      <c r="AI22" s="26"/>
      <c r="AJ22" s="26"/>
      <c r="AK22" s="19">
        <f t="shared" si="15"/>
        <v>0</v>
      </c>
      <c r="AL22" s="27">
        <f t="shared" si="16"/>
        <v>0</v>
      </c>
      <c r="AM22" s="31">
        <f t="shared" si="17"/>
        <v>367</v>
      </c>
      <c r="AN22" s="32">
        <f t="shared" si="18"/>
        <v>11</v>
      </c>
      <c r="AO22" s="33">
        <f t="shared" si="19"/>
        <v>0</v>
      </c>
      <c r="AP22" s="19">
        <f t="shared" si="20"/>
        <v>11</v>
      </c>
      <c r="AQ22" s="34">
        <f t="shared" si="21"/>
        <v>1009</v>
      </c>
      <c r="AR22" s="36"/>
      <c r="AS22" s="7"/>
    </row>
    <row r="23" spans="1:45" ht="19.5" customHeight="1" hidden="1">
      <c r="A23" s="20">
        <v>17</v>
      </c>
      <c r="B23" s="21"/>
      <c r="C23" s="22"/>
      <c r="D23" s="44"/>
      <c r="E23" s="24" t="s">
        <v>2</v>
      </c>
      <c r="F23" s="25"/>
      <c r="G23" s="25"/>
      <c r="H23" s="25"/>
      <c r="I23" s="25"/>
      <c r="J23" s="19">
        <f t="shared" si="0"/>
        <v>0</v>
      </c>
      <c r="K23" s="19">
        <f t="shared" si="1"/>
        <v>11</v>
      </c>
      <c r="L23" s="26"/>
      <c r="M23" s="26"/>
      <c r="N23" s="26"/>
      <c r="O23" s="26"/>
      <c r="P23" s="19">
        <f t="shared" si="2"/>
        <v>0</v>
      </c>
      <c r="Q23" s="27">
        <f t="shared" si="3"/>
        <v>0</v>
      </c>
      <c r="R23" s="28">
        <f t="shared" si="4"/>
        <v>318</v>
      </c>
      <c r="S23" s="19">
        <f t="shared" si="22"/>
        <v>11</v>
      </c>
      <c r="T23" s="29"/>
      <c r="U23" s="29"/>
      <c r="V23" s="19">
        <f t="shared" si="6"/>
        <v>0</v>
      </c>
      <c r="W23" s="30"/>
      <c r="X23" s="30"/>
      <c r="Y23" s="19">
        <f t="shared" si="7"/>
        <v>0</v>
      </c>
      <c r="Z23" s="27">
        <f t="shared" si="8"/>
        <v>0</v>
      </c>
      <c r="AA23" s="31">
        <f t="shared" si="9"/>
        <v>346</v>
      </c>
      <c r="AB23" s="32">
        <f t="shared" si="10"/>
        <v>11</v>
      </c>
      <c r="AC23" s="15">
        <f t="shared" si="11"/>
        <v>0</v>
      </c>
      <c r="AD23" s="31">
        <f t="shared" si="12"/>
        <v>657</v>
      </c>
      <c r="AE23" s="19">
        <f t="shared" si="13"/>
        <v>11</v>
      </c>
      <c r="AF23" s="25"/>
      <c r="AG23" s="25"/>
      <c r="AH23" s="19">
        <f t="shared" si="14"/>
        <v>0</v>
      </c>
      <c r="AI23" s="26"/>
      <c r="AJ23" s="26"/>
      <c r="AK23" s="19">
        <f t="shared" si="15"/>
        <v>0</v>
      </c>
      <c r="AL23" s="27">
        <f t="shared" si="16"/>
        <v>0</v>
      </c>
      <c r="AM23" s="31">
        <f t="shared" si="17"/>
        <v>367</v>
      </c>
      <c r="AN23" s="32">
        <f t="shared" si="18"/>
        <v>11</v>
      </c>
      <c r="AO23" s="33">
        <f t="shared" si="19"/>
        <v>0</v>
      </c>
      <c r="AP23" s="19">
        <f t="shared" si="20"/>
        <v>11</v>
      </c>
      <c r="AQ23" s="34">
        <f t="shared" si="21"/>
        <v>1009</v>
      </c>
      <c r="AR23" s="35"/>
      <c r="AS23" s="7"/>
    </row>
    <row r="24" spans="1:45" ht="19.5" customHeight="1" hidden="1">
      <c r="A24" s="20">
        <v>18</v>
      </c>
      <c r="B24" s="37"/>
      <c r="C24" s="22"/>
      <c r="D24" s="44"/>
      <c r="E24" s="24" t="s">
        <v>2</v>
      </c>
      <c r="F24" s="25"/>
      <c r="G24" s="25"/>
      <c r="H24" s="25"/>
      <c r="I24" s="25"/>
      <c r="J24" s="19">
        <f t="shared" si="0"/>
        <v>0</v>
      </c>
      <c r="K24" s="19">
        <f t="shared" si="1"/>
        <v>11</v>
      </c>
      <c r="L24" s="26"/>
      <c r="M24" s="26"/>
      <c r="N24" s="26"/>
      <c r="O24" s="26"/>
      <c r="P24" s="19">
        <f t="shared" si="2"/>
        <v>0</v>
      </c>
      <c r="Q24" s="27">
        <f t="shared" si="3"/>
        <v>0</v>
      </c>
      <c r="R24" s="28">
        <f t="shared" si="4"/>
        <v>318</v>
      </c>
      <c r="S24" s="19">
        <f t="shared" si="22"/>
        <v>11</v>
      </c>
      <c r="T24" s="29"/>
      <c r="U24" s="29"/>
      <c r="V24" s="19">
        <f t="shared" si="6"/>
        <v>0</v>
      </c>
      <c r="W24" s="30"/>
      <c r="X24" s="30"/>
      <c r="Y24" s="19">
        <f t="shared" si="7"/>
        <v>0</v>
      </c>
      <c r="Z24" s="27">
        <f t="shared" si="8"/>
        <v>0</v>
      </c>
      <c r="AA24" s="31">
        <f t="shared" si="9"/>
        <v>346</v>
      </c>
      <c r="AB24" s="32">
        <f t="shared" si="10"/>
        <v>11</v>
      </c>
      <c r="AC24" s="15">
        <f t="shared" si="11"/>
        <v>0</v>
      </c>
      <c r="AD24" s="31">
        <f t="shared" si="12"/>
        <v>657</v>
      </c>
      <c r="AE24" s="19">
        <f t="shared" si="13"/>
        <v>11</v>
      </c>
      <c r="AF24" s="25"/>
      <c r="AG24" s="25"/>
      <c r="AH24" s="19">
        <f t="shared" si="14"/>
        <v>0</v>
      </c>
      <c r="AI24" s="26"/>
      <c r="AJ24" s="26"/>
      <c r="AK24" s="19">
        <f t="shared" si="15"/>
        <v>0</v>
      </c>
      <c r="AL24" s="27">
        <f t="shared" si="16"/>
        <v>0</v>
      </c>
      <c r="AM24" s="31">
        <f t="shared" si="17"/>
        <v>367</v>
      </c>
      <c r="AN24" s="32">
        <f t="shared" si="18"/>
        <v>11</v>
      </c>
      <c r="AO24" s="33">
        <f t="shared" si="19"/>
        <v>0</v>
      </c>
      <c r="AP24" s="19">
        <f t="shared" si="20"/>
        <v>11</v>
      </c>
      <c r="AQ24" s="34">
        <f t="shared" si="21"/>
        <v>1009</v>
      </c>
      <c r="AR24" s="36"/>
      <c r="AS24" s="7"/>
    </row>
    <row r="25" spans="1:45" ht="19.5" customHeight="1" hidden="1">
      <c r="A25" s="20">
        <v>19</v>
      </c>
      <c r="B25" s="45"/>
      <c r="C25" s="38"/>
      <c r="D25" s="39"/>
      <c r="E25" s="24" t="s">
        <v>2</v>
      </c>
      <c r="F25" s="40"/>
      <c r="G25" s="40"/>
      <c r="H25" s="40"/>
      <c r="I25" s="40"/>
      <c r="J25" s="19">
        <f t="shared" si="0"/>
        <v>0</v>
      </c>
      <c r="K25" s="19">
        <f t="shared" si="1"/>
        <v>11</v>
      </c>
      <c r="L25" s="41"/>
      <c r="M25" s="41"/>
      <c r="N25" s="41"/>
      <c r="O25" s="41"/>
      <c r="P25" s="19">
        <f t="shared" si="2"/>
        <v>0</v>
      </c>
      <c r="Q25" s="27">
        <f t="shared" si="3"/>
        <v>0</v>
      </c>
      <c r="R25" s="28">
        <f t="shared" si="4"/>
        <v>318</v>
      </c>
      <c r="S25" s="19">
        <f t="shared" si="22"/>
        <v>11</v>
      </c>
      <c r="T25" s="42"/>
      <c r="U25" s="42"/>
      <c r="V25" s="19">
        <f t="shared" si="6"/>
        <v>0</v>
      </c>
      <c r="W25" s="43"/>
      <c r="X25" s="43"/>
      <c r="Y25" s="19">
        <f t="shared" si="7"/>
        <v>0</v>
      </c>
      <c r="Z25" s="27">
        <f t="shared" si="8"/>
        <v>0</v>
      </c>
      <c r="AA25" s="31">
        <f t="shared" si="9"/>
        <v>346</v>
      </c>
      <c r="AB25" s="32">
        <f t="shared" si="10"/>
        <v>11</v>
      </c>
      <c r="AC25" s="15">
        <f t="shared" si="11"/>
        <v>0</v>
      </c>
      <c r="AD25" s="31">
        <f t="shared" si="12"/>
        <v>657</v>
      </c>
      <c r="AE25" s="19">
        <f t="shared" si="13"/>
        <v>11</v>
      </c>
      <c r="AF25" s="40"/>
      <c r="AG25" s="40"/>
      <c r="AH25" s="19">
        <f t="shared" si="14"/>
        <v>0</v>
      </c>
      <c r="AI25" s="41"/>
      <c r="AJ25" s="41"/>
      <c r="AK25" s="19">
        <f t="shared" si="15"/>
        <v>0</v>
      </c>
      <c r="AL25" s="27">
        <f t="shared" si="16"/>
        <v>0</v>
      </c>
      <c r="AM25" s="31">
        <f t="shared" si="17"/>
        <v>367</v>
      </c>
      <c r="AN25" s="32">
        <f t="shared" si="18"/>
        <v>11</v>
      </c>
      <c r="AO25" s="33">
        <f t="shared" si="19"/>
        <v>0</v>
      </c>
      <c r="AP25" s="19">
        <f t="shared" si="20"/>
        <v>11</v>
      </c>
      <c r="AQ25" s="34">
        <f t="shared" si="21"/>
        <v>1009</v>
      </c>
      <c r="AR25" s="8"/>
      <c r="AS25" s="7"/>
    </row>
    <row r="26" spans="1:45" s="48" customFormat="1" ht="15" customHeight="1">
      <c r="A26" s="32"/>
      <c r="B26" s="45"/>
      <c r="C26" s="38"/>
      <c r="D26" s="46"/>
      <c r="E26" s="22"/>
      <c r="F26" s="9"/>
      <c r="G26" s="9"/>
      <c r="H26" s="9"/>
      <c r="I26" s="9"/>
      <c r="J26" s="32"/>
      <c r="K26" s="32"/>
      <c r="L26" s="9"/>
      <c r="M26" s="9"/>
      <c r="N26" s="9"/>
      <c r="O26" s="9"/>
      <c r="P26" s="32"/>
      <c r="Q26" s="32"/>
      <c r="R26" s="32"/>
      <c r="S26" s="32"/>
      <c r="T26" s="10"/>
      <c r="U26" s="10"/>
      <c r="V26" s="32"/>
      <c r="W26" s="10"/>
      <c r="X26" s="10"/>
      <c r="Y26" s="32"/>
      <c r="Z26" s="32"/>
      <c r="AA26" s="22"/>
      <c r="AB26" s="32"/>
      <c r="AC26" s="32"/>
      <c r="AD26" s="22"/>
      <c r="AE26" s="32"/>
      <c r="AF26" s="9"/>
      <c r="AG26" s="9"/>
      <c r="AH26" s="32"/>
      <c r="AI26" s="9"/>
      <c r="AJ26" s="9"/>
      <c r="AK26" s="32"/>
      <c r="AL26" s="32"/>
      <c r="AM26" s="22"/>
      <c r="AN26" s="32"/>
      <c r="AO26" s="32"/>
      <c r="AP26" s="32"/>
      <c r="AQ26" s="47"/>
      <c r="AR26" s="8"/>
      <c r="AS26" s="7"/>
    </row>
    <row r="27" spans="1:17" s="64" customFormat="1" ht="15.75">
      <c r="A27" s="61"/>
      <c r="B27" s="62"/>
      <c r="C27" s="106" t="s">
        <v>53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19"/>
      <c r="Q27" s="120"/>
    </row>
    <row r="28" spans="1:16" s="64" customFormat="1" ht="15.75">
      <c r="A28" s="61"/>
      <c r="B28" s="65"/>
      <c r="C28" s="106" t="s">
        <v>52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63"/>
    </row>
    <row r="29" spans="1:16" s="64" customFormat="1" ht="15.75">
      <c r="A29" s="61"/>
      <c r="B29" s="66"/>
      <c r="C29" s="106" t="s">
        <v>54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63"/>
    </row>
    <row r="30" spans="1:16" ht="6.75" customHeight="1">
      <c r="A30" s="1"/>
      <c r="B30" s="49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6"/>
    </row>
    <row r="31" spans="2:8" s="56" customFormat="1" ht="19.5" customHeight="1">
      <c r="B31" s="57" t="s">
        <v>62</v>
      </c>
      <c r="C31" s="105"/>
      <c r="D31" s="105"/>
      <c r="E31" s="105"/>
      <c r="F31" s="105"/>
      <c r="G31" s="105"/>
      <c r="H31" s="105"/>
    </row>
    <row r="32" spans="1:9" s="56" customFormat="1" ht="19.5" customHeight="1">
      <c r="A32" s="59"/>
      <c r="B32" s="59" t="s">
        <v>63</v>
      </c>
      <c r="C32" s="105" t="s">
        <v>18</v>
      </c>
      <c r="D32" s="105"/>
      <c r="E32" s="105"/>
      <c r="F32" s="105"/>
      <c r="G32" s="105"/>
      <c r="H32" s="105"/>
      <c r="I32" s="60"/>
    </row>
    <row r="33" spans="1:11" s="56" customFormat="1" ht="19.5" customHeight="1">
      <c r="A33" s="59"/>
      <c r="B33" s="59" t="s">
        <v>64</v>
      </c>
      <c r="C33" s="105" t="s">
        <v>60</v>
      </c>
      <c r="D33" s="105"/>
      <c r="E33" s="105"/>
      <c r="F33" s="105"/>
      <c r="G33" s="105"/>
      <c r="H33" s="105"/>
      <c r="I33" s="105"/>
      <c r="J33" s="105"/>
      <c r="K33" s="105"/>
    </row>
    <row r="34" spans="1:16" s="56" customFormat="1" ht="19.5" customHeight="1">
      <c r="A34" s="107"/>
      <c r="B34" s="107"/>
      <c r="C34" s="105" t="s">
        <v>59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9" s="56" customFormat="1" ht="19.5" customHeight="1">
      <c r="A35" s="59"/>
      <c r="B35" s="59" t="s">
        <v>65</v>
      </c>
      <c r="C35" s="105" t="s">
        <v>58</v>
      </c>
      <c r="D35" s="105"/>
      <c r="E35" s="105"/>
      <c r="F35" s="105"/>
      <c r="G35" s="105"/>
      <c r="H35" s="105"/>
      <c r="I35" s="105"/>
    </row>
    <row r="36" spans="1:9" s="56" customFormat="1" ht="19.5" customHeight="1">
      <c r="A36" s="59"/>
      <c r="B36" s="59" t="s">
        <v>66</v>
      </c>
      <c r="C36" s="105" t="s">
        <v>32</v>
      </c>
      <c r="D36" s="105"/>
      <c r="E36" s="105"/>
      <c r="F36" s="105"/>
      <c r="G36" s="105"/>
      <c r="H36" s="58"/>
      <c r="I36" s="60"/>
    </row>
    <row r="37" spans="1:9" s="56" customFormat="1" ht="19.5" customHeight="1">
      <c r="A37" s="59"/>
      <c r="B37" s="59" t="s">
        <v>67</v>
      </c>
      <c r="C37" s="105" t="s">
        <v>1</v>
      </c>
      <c r="D37" s="105"/>
      <c r="E37" s="105"/>
      <c r="F37" s="105"/>
      <c r="G37" s="105"/>
      <c r="H37" s="105"/>
      <c r="I37" s="105"/>
    </row>
    <row r="38" spans="1:8" ht="16.5" customHeight="1">
      <c r="A38" s="5"/>
      <c r="B38" s="5"/>
      <c r="C38" s="104"/>
      <c r="D38" s="104"/>
      <c r="E38" s="104"/>
      <c r="F38" s="104"/>
      <c r="G38" s="104"/>
      <c r="H38" s="104"/>
    </row>
  </sheetData>
  <sheetProtection/>
  <mergeCells count="61">
    <mergeCell ref="AB4:AB6"/>
    <mergeCell ref="AI6:AJ6"/>
    <mergeCell ref="AC4:AC6"/>
    <mergeCell ref="AD4:AD6"/>
    <mergeCell ref="J5:J6"/>
    <mergeCell ref="AU4:AU6"/>
    <mergeCell ref="AS4:AS6"/>
    <mergeCell ref="AT4:AT6"/>
    <mergeCell ref="AR4:AR6"/>
    <mergeCell ref="T4:X4"/>
    <mergeCell ref="T6:U6"/>
    <mergeCell ref="W6:X6"/>
    <mergeCell ref="AI5:AK5"/>
    <mergeCell ref="AI4:AK4"/>
    <mergeCell ref="P2:S2"/>
    <mergeCell ref="U2:Z2"/>
    <mergeCell ref="AF3:AK3"/>
    <mergeCell ref="C30:O30"/>
    <mergeCell ref="C4:E4"/>
    <mergeCell ref="P27:Q27"/>
    <mergeCell ref="F4:O4"/>
    <mergeCell ref="C28:O28"/>
    <mergeCell ref="V5:V6"/>
    <mergeCell ref="F6:I6"/>
    <mergeCell ref="R4:R6"/>
    <mergeCell ref="AA4:AA6"/>
    <mergeCell ref="Y4:Y6"/>
    <mergeCell ref="L6:O6"/>
    <mergeCell ref="Q4:Q6"/>
    <mergeCell ref="W5:X5"/>
    <mergeCell ref="T5:U5"/>
    <mergeCell ref="Z4:Z6"/>
    <mergeCell ref="S4:S6"/>
    <mergeCell ref="P4:P6"/>
    <mergeCell ref="A34:B34"/>
    <mergeCell ref="C31:D31"/>
    <mergeCell ref="C33:K33"/>
    <mergeCell ref="E31:H31"/>
    <mergeCell ref="C32:H32"/>
    <mergeCell ref="F2:N2"/>
    <mergeCell ref="C27:O27"/>
    <mergeCell ref="F5:I5"/>
    <mergeCell ref="K5:K6"/>
    <mergeCell ref="L5:O5"/>
    <mergeCell ref="C38:D38"/>
    <mergeCell ref="E38:H38"/>
    <mergeCell ref="C37:I37"/>
    <mergeCell ref="C29:O29"/>
    <mergeCell ref="C34:P34"/>
    <mergeCell ref="C36:G36"/>
    <mergeCell ref="C35:I35"/>
    <mergeCell ref="AE4:AE6"/>
    <mergeCell ref="AM4:AM6"/>
    <mergeCell ref="AF5:AH5"/>
    <mergeCell ref="AL4:AL6"/>
    <mergeCell ref="AF4:AH4"/>
    <mergeCell ref="AQ4:AQ6"/>
    <mergeCell ref="AO4:AO6"/>
    <mergeCell ref="AP4:AP6"/>
    <mergeCell ref="AN4:AN6"/>
    <mergeCell ref="AF6:AG6"/>
  </mergeCells>
  <conditionalFormatting sqref="AE7:AE19 S7:S19 AB7:AB19 AN7:AN19 AP7:AP19 K7:K19 AR7:AT19">
    <cfRule type="cellIs" priority="1" dxfId="0" operator="between" stopIfTrue="1">
      <formula>0.9</formula>
      <formula>3.1</formula>
    </cfRule>
  </conditionalFormatting>
  <printOptions/>
  <pageMargins left="0.26" right="0.21" top="0.49" bottom="0.61" header="0.33" footer="0.21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Liivi</cp:lastModifiedBy>
  <cp:lastPrinted>2012-09-16T16:09:27Z</cp:lastPrinted>
  <dcterms:created xsi:type="dcterms:W3CDTF">2009-09-20T15:19:55Z</dcterms:created>
  <dcterms:modified xsi:type="dcterms:W3CDTF">2013-09-16T07:54:14Z</dcterms:modified>
  <cp:category/>
  <cp:version/>
  <cp:contentType/>
  <cp:contentStatus/>
</cp:coreProperties>
</file>