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110" firstSheet="2" activeTab="5"/>
  </bookViews>
  <sheets>
    <sheet name="60 lam. M, P" sheetId="1" r:id="rId1"/>
    <sheet name="60 lam. N, T" sheetId="2" r:id="rId2"/>
    <sheet name="Vabap." sheetId="3" r:id="rId3"/>
    <sheet name="30+30N, P" sheetId="4" r:id="rId4"/>
    <sheet name="Olümp." sheetId="5" r:id="rId5"/>
    <sheet name="3x20,N, T, P" sheetId="6" r:id="rId6"/>
    <sheet name="3x40M" sheetId="7" r:id="rId7"/>
    <sheet name="Kohtunikud" sheetId="8" r:id="rId8"/>
  </sheets>
  <definedNames>
    <definedName name="Prindiala" localSheetId="3">'30+30N, P'!$A$1:$P$20</definedName>
    <definedName name="Prindiala" localSheetId="5">'3x20,N, T, P'!$A$1:$Q$27</definedName>
    <definedName name="Prindiala" localSheetId="6">'3x40M'!$A$1:$W$14</definedName>
    <definedName name="Prindiala" localSheetId="0">'60 lam. M, P'!$A$1:$O$27</definedName>
    <definedName name="Prindiala" localSheetId="1">'60 lam. N, T'!$A$1:$O$24</definedName>
    <definedName name="Prindiala" localSheetId="2">'Vabap.'!$A$1:$N$11</definedName>
  </definedNames>
  <calcPr fullCalcOnLoad="1"/>
</workbook>
</file>

<file path=xl/sharedStrings.xml><?xml version="1.0" encoding="utf-8"?>
<sst xmlns="http://schemas.openxmlformats.org/spreadsheetml/2006/main" count="478" uniqueCount="174">
  <si>
    <t>60l Lamades Mehed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</si>
  <si>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</si>
  <si>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</si>
  <si>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</si>
  <si>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</si>
  <si>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</si>
  <si>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</si>
  <si>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</si>
  <si>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</si>
  <si>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II</t>
  </si>
  <si>
    <t>Lauri</t>
  </si>
  <si>
    <t>ERM</t>
  </si>
  <si>
    <t>Kaiu LK</t>
  </si>
  <si>
    <t>III</t>
  </si>
  <si>
    <t>Ain</t>
  </si>
  <si>
    <t>MURU</t>
  </si>
  <si>
    <t>KL MäLK</t>
  </si>
  <si>
    <t>4.</t>
  </si>
  <si>
    <t>Karl</t>
  </si>
  <si>
    <t>KONTOR</t>
  </si>
  <si>
    <t xml:space="preserve">Elva LSK </t>
  </si>
  <si>
    <t>5.</t>
  </si>
  <si>
    <t>Margus</t>
  </si>
  <si>
    <t>UIN</t>
  </si>
  <si>
    <t>Elva LSK</t>
  </si>
  <si>
    <t>6.</t>
  </si>
  <si>
    <t>7.</t>
  </si>
  <si>
    <t>Toomas</t>
  </si>
  <si>
    <t>ARO</t>
  </si>
  <si>
    <t>SK EstaSport</t>
  </si>
  <si>
    <t>8.</t>
  </si>
  <si>
    <t>Ülenurme GSK</t>
  </si>
  <si>
    <t>9.</t>
  </si>
  <si>
    <t>Tormis</t>
  </si>
  <si>
    <t>SAAR</t>
  </si>
  <si>
    <t>Järvamaa LSK</t>
  </si>
  <si>
    <t>10.</t>
  </si>
  <si>
    <t>Edik</t>
  </si>
  <si>
    <t>KOPPELMANN</t>
  </si>
  <si>
    <t>11.</t>
  </si>
  <si>
    <t>Ants</t>
  </si>
  <si>
    <t>PERTELSON</t>
  </si>
  <si>
    <t>12.</t>
  </si>
  <si>
    <t>Hans</t>
  </si>
  <si>
    <t>HEINJÄRV</t>
  </si>
  <si>
    <t>Valga LK</t>
  </si>
  <si>
    <t>13.</t>
  </si>
  <si>
    <t>Joa</t>
  </si>
  <si>
    <t>PRUKS</t>
  </si>
  <si>
    <t>Alar</t>
  </si>
  <si>
    <t>PALK</t>
  </si>
  <si>
    <t>SK Tervis</t>
  </si>
  <si>
    <t>60l Lamades Naised</t>
  </si>
  <si>
    <t>Ljudmila</t>
  </si>
  <si>
    <t>Karina</t>
  </si>
  <si>
    <t>KOTKAS</t>
  </si>
  <si>
    <t>Liivi</t>
  </si>
  <si>
    <t>Marina</t>
  </si>
  <si>
    <t>GRODETSKAJA</t>
  </si>
  <si>
    <t>Leini</t>
  </si>
  <si>
    <t>KIRSIMÄE</t>
  </si>
  <si>
    <t>60l Lamades Poisid</t>
  </si>
  <si>
    <t>Siim-Christian</t>
  </si>
  <si>
    <t>REPPO-SIREL</t>
  </si>
  <si>
    <t>Madis</t>
  </si>
  <si>
    <t>NIGUL</t>
  </si>
  <si>
    <t>60l Lamades Tüdrukud</t>
  </si>
  <si>
    <t>Karita</t>
  </si>
  <si>
    <t>ERS</t>
  </si>
  <si>
    <t>Tuuli</t>
  </si>
  <si>
    <t>KÜBARSEPP</t>
  </si>
  <si>
    <t>Krit</t>
  </si>
  <si>
    <t>LOSSMANN</t>
  </si>
  <si>
    <t>Kairi-Liis</t>
  </si>
  <si>
    <t>ROONURM</t>
  </si>
  <si>
    <t>60l Vabapüstol Mehed</t>
  </si>
  <si>
    <t>Aivar</t>
  </si>
  <si>
    <t>VANAKAMAR</t>
  </si>
  <si>
    <t>Reijo</t>
  </si>
  <si>
    <t>VIROLAINEN</t>
  </si>
  <si>
    <t>Vello</t>
  </si>
  <si>
    <t>KARJA</t>
  </si>
  <si>
    <t>PV SKK</t>
  </si>
  <si>
    <t>30+30l Spordipüstol Naised</t>
  </si>
  <si>
    <t>Ringmärk</t>
  </si>
  <si>
    <t>Ilmuv märk</t>
  </si>
  <si>
    <t>30+30l Spordipüstol Poisid</t>
  </si>
  <si>
    <t>Endrik</t>
  </si>
  <si>
    <t>NUKKE</t>
  </si>
  <si>
    <t>v.a.</t>
  </si>
  <si>
    <t>Eduard</t>
  </si>
  <si>
    <t>SOKOLOVSKI</t>
  </si>
  <si>
    <t>Olümpiakiirlaskmine Mehed</t>
  </si>
  <si>
    <t>I pool</t>
  </si>
  <si>
    <t>II pool</t>
  </si>
  <si>
    <t>3x20l Standard Naised</t>
  </si>
  <si>
    <t>Lamades</t>
  </si>
  <si>
    <t>Püsti</t>
  </si>
  <si>
    <t>Marie</t>
  </si>
  <si>
    <t>MAAREND</t>
  </si>
  <si>
    <t>3x20l Standard Tüdrukud</t>
  </si>
  <si>
    <t>3x40l Standard Mehed</t>
  </si>
  <si>
    <t>3x20l Standard Poisid</t>
  </si>
  <si>
    <t>KORTŠAGINA</t>
  </si>
  <si>
    <t>Klass</t>
  </si>
  <si>
    <t>KV punktid</t>
  </si>
  <si>
    <t xml:space="preserve"> </t>
  </si>
  <si>
    <t>Arvestuse peakohtunik</t>
  </si>
  <si>
    <t>50;25m</t>
  </si>
  <si>
    <t>Arvestuskohtunikud</t>
  </si>
  <si>
    <t>Agu Nigul</t>
  </si>
  <si>
    <t>_ Sius Ascor</t>
  </si>
  <si>
    <t>Järvamaa lahtised MV ja A.Liiviku memoriaal</t>
  </si>
  <si>
    <t>Võistluste peakohtunik</t>
  </si>
  <si>
    <t>Tormis Saar</t>
  </si>
  <si>
    <t>Marie Maarend</t>
  </si>
  <si>
    <t>Agu Nigul (Sius Ascor)</t>
  </si>
  <si>
    <t>50m V</t>
  </si>
  <si>
    <t>25 m tulejoon</t>
  </si>
  <si>
    <t>Väike 50m tulejoon</t>
  </si>
  <si>
    <t>Suur 50m tulejoon</t>
  </si>
  <si>
    <t>Järvamaa lahtised meistrivõistlused ja A.Liiviku memoriaal</t>
  </si>
  <si>
    <t>Neeme</t>
  </si>
  <si>
    <t>PAJUSAAR</t>
  </si>
  <si>
    <t>Heldur</t>
  </si>
  <si>
    <t>KURIG</t>
  </si>
  <si>
    <t>Nemo</t>
  </si>
  <si>
    <t>TABUR</t>
  </si>
  <si>
    <t xml:space="preserve">Anna </t>
  </si>
  <si>
    <t>KULEŠOVA</t>
  </si>
  <si>
    <t xml:space="preserve">Leane </t>
  </si>
  <si>
    <t>LETNER</t>
  </si>
  <si>
    <t>Karmen</t>
  </si>
  <si>
    <t>KUKK</t>
  </si>
  <si>
    <t>Kirill</t>
  </si>
  <si>
    <t>LEPMAN</t>
  </si>
  <si>
    <t xml:space="preserve">Hans </t>
  </si>
  <si>
    <t xml:space="preserve">Valeri </t>
  </si>
  <si>
    <t xml:space="preserve">Markel </t>
  </si>
  <si>
    <t>MÄGI</t>
  </si>
  <si>
    <t>Kadri</t>
  </si>
  <si>
    <t>IRDT</t>
  </si>
  <si>
    <t>Vjatšeslav</t>
  </si>
  <si>
    <t>Saskia</t>
  </si>
  <si>
    <t>ROZENTAL</t>
  </si>
  <si>
    <t>Ele</t>
  </si>
  <si>
    <t>LOOT</t>
  </si>
  <si>
    <t>28*</t>
  </si>
  <si>
    <t>Valeri</t>
  </si>
  <si>
    <t>LOPP</t>
  </si>
  <si>
    <t>Põlvelt</t>
  </si>
  <si>
    <t>13*</t>
  </si>
  <si>
    <t>Kris</t>
  </si>
  <si>
    <t>EESKIVI</t>
  </si>
  <si>
    <t>Aivo</t>
  </si>
  <si>
    <t xml:space="preserve">Kristina </t>
  </si>
  <si>
    <t>KEPS</t>
  </si>
  <si>
    <t>Airi</t>
  </si>
  <si>
    <t>JÄRVESAAR</t>
  </si>
  <si>
    <t>POREN</t>
  </si>
  <si>
    <t>16*</t>
  </si>
  <si>
    <t>30*</t>
  </si>
  <si>
    <t>15*</t>
  </si>
  <si>
    <t>MEESAK</t>
  </si>
  <si>
    <t xml:space="preserve">Tuuli </t>
  </si>
  <si>
    <t>Kaia</t>
  </si>
  <si>
    <t>KINDLAM</t>
  </si>
  <si>
    <t>Kuressaare NHK</t>
  </si>
  <si>
    <t>13.-14.07.2013 Elva</t>
  </si>
  <si>
    <t>M</t>
  </si>
  <si>
    <t>Mari-Ann Piibeleht</t>
  </si>
  <si>
    <t>─</t>
  </si>
  <si>
    <t xml:space="preserve">Kadri </t>
  </si>
  <si>
    <t xml:space="preserve">II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</si>
</sst>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5.140625" style="0" customWidth="1"/>
    <col min="4" max="4" width="5.57421875" style="0" customWidth="1"/>
    <col min="5" max="5" width="14.28125" style="0" customWidth="1"/>
    <col min="6" max="11" width="4.421875" style="0" customWidth="1"/>
    <col min="12" max="12" width="7.7109375" style="0" customWidth="1"/>
    <col min="13" max="13" width="4.140625" style="0" customWidth="1"/>
    <col min="14" max="14" width="6.7109375" style="0" customWidth="1"/>
    <col min="15" max="15" width="11.57421875" style="0" customWidth="1"/>
  </cols>
  <sheetData>
    <row r="1" spans="1:11" ht="33.75" customHeight="1">
      <c r="A1" s="63"/>
      <c r="B1" s="105" t="s">
        <v>121</v>
      </c>
      <c r="C1" s="106"/>
      <c r="D1" s="106"/>
      <c r="E1" s="106"/>
      <c r="F1" s="64"/>
      <c r="G1" s="64"/>
      <c r="H1" s="64"/>
      <c r="I1" s="64"/>
      <c r="J1" s="64"/>
      <c r="K1" s="64"/>
    </row>
    <row r="2" ht="15.75">
      <c r="I2" s="1" t="s">
        <v>168</v>
      </c>
    </row>
    <row r="5" ht="15.75">
      <c r="B5" s="1" t="s">
        <v>0</v>
      </c>
    </row>
    <row r="6" spans="1:15" ht="15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103" t="s">
        <v>6</v>
      </c>
      <c r="G6" s="104"/>
      <c r="H6" s="104"/>
      <c r="I6" s="104"/>
      <c r="J6" s="104"/>
      <c r="K6" s="104"/>
      <c r="L6" s="2" t="s">
        <v>7</v>
      </c>
      <c r="M6" s="2"/>
      <c r="N6" s="55" t="s">
        <v>104</v>
      </c>
      <c r="O6" s="56" t="s">
        <v>105</v>
      </c>
    </row>
    <row r="7" spans="1:15" ht="15.75">
      <c r="A7" s="5" t="s">
        <v>8</v>
      </c>
      <c r="B7" s="71" t="s">
        <v>10</v>
      </c>
      <c r="C7" s="71" t="s">
        <v>11</v>
      </c>
      <c r="D7" s="4">
        <v>1987</v>
      </c>
      <c r="E7" s="3" t="s">
        <v>12</v>
      </c>
      <c r="F7" s="4">
        <v>97</v>
      </c>
      <c r="G7" s="78">
        <v>100</v>
      </c>
      <c r="H7" s="4">
        <v>97</v>
      </c>
      <c r="I7" s="4">
        <v>98</v>
      </c>
      <c r="J7" s="4">
        <v>98</v>
      </c>
      <c r="K7" s="4">
        <v>98</v>
      </c>
      <c r="L7" s="5">
        <f aca="true" t="shared" si="0" ref="L7:L19">SUM(F7:K7)</f>
        <v>588</v>
      </c>
      <c r="M7" s="5"/>
      <c r="N7" s="92" t="s">
        <v>8</v>
      </c>
      <c r="O7" s="98">
        <v>12</v>
      </c>
    </row>
    <row r="8" spans="1:15" ht="15.75">
      <c r="A8" s="5" t="s">
        <v>9</v>
      </c>
      <c r="B8" s="71" t="s">
        <v>33</v>
      </c>
      <c r="C8" s="71" t="s">
        <v>34</v>
      </c>
      <c r="D8" s="4">
        <v>1983</v>
      </c>
      <c r="E8" s="3" t="s">
        <v>35</v>
      </c>
      <c r="F8" s="4">
        <v>96</v>
      </c>
      <c r="G8" s="4">
        <v>99</v>
      </c>
      <c r="H8" s="4">
        <v>98</v>
      </c>
      <c r="I8" s="4">
        <v>97</v>
      </c>
      <c r="J8" s="78">
        <v>100</v>
      </c>
      <c r="K8" s="4">
        <v>97</v>
      </c>
      <c r="L8" s="5">
        <f t="shared" si="0"/>
        <v>587</v>
      </c>
      <c r="M8" s="5"/>
      <c r="N8" s="92" t="s">
        <v>8</v>
      </c>
      <c r="O8" s="98">
        <v>10</v>
      </c>
    </row>
    <row r="9" spans="1:15" ht="15.75">
      <c r="A9" s="5" t="s">
        <v>13</v>
      </c>
      <c r="B9" s="71" t="s">
        <v>14</v>
      </c>
      <c r="C9" s="71" t="s">
        <v>15</v>
      </c>
      <c r="D9" s="4">
        <v>1956</v>
      </c>
      <c r="E9" s="3" t="s">
        <v>16</v>
      </c>
      <c r="F9" s="4">
        <v>97</v>
      </c>
      <c r="G9" s="4">
        <v>95</v>
      </c>
      <c r="H9" s="4">
        <v>96</v>
      </c>
      <c r="I9" s="4">
        <v>97</v>
      </c>
      <c r="J9" s="4">
        <v>98</v>
      </c>
      <c r="K9" s="4">
        <v>98</v>
      </c>
      <c r="L9" s="5">
        <f t="shared" si="0"/>
        <v>581</v>
      </c>
      <c r="M9" s="5"/>
      <c r="N9" s="92" t="s">
        <v>8</v>
      </c>
      <c r="O9" s="98">
        <v>8</v>
      </c>
    </row>
    <row r="10" spans="1:15" ht="15.75">
      <c r="A10" s="4" t="s">
        <v>17</v>
      </c>
      <c r="B10" s="3" t="s">
        <v>18</v>
      </c>
      <c r="C10" s="3" t="s">
        <v>19</v>
      </c>
      <c r="D10" s="4">
        <v>1958</v>
      </c>
      <c r="E10" s="3" t="s">
        <v>20</v>
      </c>
      <c r="F10" s="4">
        <v>96</v>
      </c>
      <c r="G10" s="4">
        <v>98</v>
      </c>
      <c r="H10" s="4">
        <v>94</v>
      </c>
      <c r="I10" s="4">
        <v>97</v>
      </c>
      <c r="J10" s="4">
        <v>98</v>
      </c>
      <c r="K10" s="4">
        <v>97</v>
      </c>
      <c r="L10" s="5">
        <f t="shared" si="0"/>
        <v>580</v>
      </c>
      <c r="M10" s="5"/>
      <c r="N10" s="92" t="s">
        <v>8</v>
      </c>
      <c r="O10" s="99">
        <v>7</v>
      </c>
    </row>
    <row r="11" spans="1:15" ht="15.75">
      <c r="A11" s="4" t="s">
        <v>21</v>
      </c>
      <c r="B11" s="3" t="s">
        <v>43</v>
      </c>
      <c r="C11" s="3" t="s">
        <v>44</v>
      </c>
      <c r="D11" s="4">
        <v>1951</v>
      </c>
      <c r="E11" s="3" t="s">
        <v>45</v>
      </c>
      <c r="F11" s="4">
        <v>97</v>
      </c>
      <c r="G11" s="4">
        <v>95</v>
      </c>
      <c r="H11" s="4">
        <v>97</v>
      </c>
      <c r="I11" s="4">
        <v>99</v>
      </c>
      <c r="J11" s="4">
        <v>93</v>
      </c>
      <c r="K11" s="4">
        <v>98</v>
      </c>
      <c r="L11" s="5">
        <f t="shared" si="0"/>
        <v>579</v>
      </c>
      <c r="M11" s="5"/>
      <c r="N11" s="92" t="s">
        <v>9</v>
      </c>
      <c r="O11" s="99">
        <v>6</v>
      </c>
    </row>
    <row r="12" spans="1:15" ht="15.75">
      <c r="A12" s="4" t="s">
        <v>25</v>
      </c>
      <c r="B12" s="3" t="s">
        <v>22</v>
      </c>
      <c r="C12" s="3" t="s">
        <v>23</v>
      </c>
      <c r="D12" s="4">
        <v>1980</v>
      </c>
      <c r="E12" s="3" t="s">
        <v>24</v>
      </c>
      <c r="F12" s="4">
        <v>95</v>
      </c>
      <c r="G12" s="4">
        <v>97</v>
      </c>
      <c r="H12" s="4">
        <v>96</v>
      </c>
      <c r="I12" s="4">
        <v>96</v>
      </c>
      <c r="J12" s="4">
        <v>96</v>
      </c>
      <c r="K12" s="4">
        <v>97</v>
      </c>
      <c r="L12" s="5">
        <f t="shared" si="0"/>
        <v>577</v>
      </c>
      <c r="M12" s="5"/>
      <c r="N12" s="92" t="s">
        <v>9</v>
      </c>
      <c r="O12" s="99">
        <v>5</v>
      </c>
    </row>
    <row r="13" spans="1:15" ht="15.75">
      <c r="A13" s="4" t="s">
        <v>26</v>
      </c>
      <c r="B13" s="72" t="s">
        <v>154</v>
      </c>
      <c r="C13" s="72" t="s">
        <v>74</v>
      </c>
      <c r="D13" s="4">
        <v>1965</v>
      </c>
      <c r="E13" s="72" t="s">
        <v>31</v>
      </c>
      <c r="F13" s="4">
        <v>97</v>
      </c>
      <c r="G13" s="4">
        <v>98</v>
      </c>
      <c r="H13" s="4">
        <v>95</v>
      </c>
      <c r="I13" s="4">
        <v>91</v>
      </c>
      <c r="J13" s="4">
        <v>94</v>
      </c>
      <c r="K13" s="4">
        <v>96</v>
      </c>
      <c r="L13" s="5">
        <f t="shared" si="0"/>
        <v>571</v>
      </c>
      <c r="M13" s="74" t="s">
        <v>160</v>
      </c>
      <c r="N13" s="92" t="s">
        <v>9</v>
      </c>
      <c r="O13" s="99">
        <v>3</v>
      </c>
    </row>
    <row r="14" spans="1:15" ht="15.75">
      <c r="A14" s="4" t="s">
        <v>30</v>
      </c>
      <c r="B14" s="3" t="s">
        <v>27</v>
      </c>
      <c r="C14" s="3" t="s">
        <v>28</v>
      </c>
      <c r="D14" s="4">
        <v>1951</v>
      </c>
      <c r="E14" s="3" t="s">
        <v>29</v>
      </c>
      <c r="F14" s="4">
        <v>97</v>
      </c>
      <c r="G14" s="4">
        <v>96</v>
      </c>
      <c r="H14" s="4">
        <v>96</v>
      </c>
      <c r="I14" s="4">
        <v>94</v>
      </c>
      <c r="J14" s="4">
        <v>93</v>
      </c>
      <c r="K14" s="4">
        <v>95</v>
      </c>
      <c r="L14" s="5">
        <f t="shared" si="0"/>
        <v>571</v>
      </c>
      <c r="M14" s="74" t="s">
        <v>160</v>
      </c>
      <c r="N14" s="92" t="s">
        <v>9</v>
      </c>
      <c r="O14" s="99">
        <v>2</v>
      </c>
    </row>
    <row r="15" spans="1:15" ht="15.75">
      <c r="A15" s="4" t="s">
        <v>32</v>
      </c>
      <c r="B15" s="3" t="s">
        <v>40</v>
      </c>
      <c r="C15" s="3" t="s">
        <v>41</v>
      </c>
      <c r="D15" s="4">
        <v>1942</v>
      </c>
      <c r="E15" s="3" t="s">
        <v>16</v>
      </c>
      <c r="F15" s="4">
        <v>93</v>
      </c>
      <c r="G15" s="4">
        <v>97</v>
      </c>
      <c r="H15" s="4">
        <v>91</v>
      </c>
      <c r="I15" s="4">
        <v>98</v>
      </c>
      <c r="J15" s="4">
        <v>91</v>
      </c>
      <c r="K15" s="4">
        <v>97</v>
      </c>
      <c r="L15" s="5">
        <f t="shared" si="0"/>
        <v>567</v>
      </c>
      <c r="M15" s="5"/>
      <c r="N15" s="92" t="s">
        <v>9</v>
      </c>
      <c r="O15" s="99">
        <v>1</v>
      </c>
    </row>
    <row r="16" spans="1:15" ht="15.75">
      <c r="A16" s="4" t="s">
        <v>36</v>
      </c>
      <c r="B16" s="3" t="s">
        <v>49</v>
      </c>
      <c r="C16" s="3" t="s">
        <v>50</v>
      </c>
      <c r="D16" s="4">
        <v>1960</v>
      </c>
      <c r="E16" s="3" t="s">
        <v>51</v>
      </c>
      <c r="F16" s="4">
        <v>97</v>
      </c>
      <c r="G16" s="4">
        <v>93</v>
      </c>
      <c r="H16" s="4">
        <v>89</v>
      </c>
      <c r="I16" s="4">
        <v>93</v>
      </c>
      <c r="J16" s="4">
        <v>95</v>
      </c>
      <c r="K16" s="4">
        <v>96</v>
      </c>
      <c r="L16" s="5">
        <f t="shared" si="0"/>
        <v>563</v>
      </c>
      <c r="M16" s="5"/>
      <c r="N16" s="92" t="s">
        <v>13</v>
      </c>
      <c r="O16" s="99"/>
    </row>
    <row r="17" spans="1:15" ht="15.75">
      <c r="A17" s="4" t="s">
        <v>39</v>
      </c>
      <c r="B17" s="3" t="s">
        <v>47</v>
      </c>
      <c r="C17" s="3" t="s">
        <v>48</v>
      </c>
      <c r="D17" s="4">
        <v>1943</v>
      </c>
      <c r="E17" s="3" t="s">
        <v>29</v>
      </c>
      <c r="F17" s="4">
        <v>91</v>
      </c>
      <c r="G17" s="4">
        <v>87</v>
      </c>
      <c r="H17" s="4">
        <v>91</v>
      </c>
      <c r="I17" s="4">
        <v>96</v>
      </c>
      <c r="J17" s="4">
        <v>94</v>
      </c>
      <c r="K17" s="4">
        <v>92</v>
      </c>
      <c r="L17" s="5">
        <f t="shared" si="0"/>
        <v>551</v>
      </c>
      <c r="M17" s="5"/>
      <c r="N17" s="92" t="s">
        <v>13</v>
      </c>
      <c r="O17" s="101"/>
    </row>
    <row r="18" spans="1:14" ht="15.75">
      <c r="A18" s="4" t="s">
        <v>42</v>
      </c>
      <c r="B18" s="3" t="s">
        <v>142</v>
      </c>
      <c r="C18" s="3" t="s">
        <v>135</v>
      </c>
      <c r="D18" s="4">
        <v>1968</v>
      </c>
      <c r="E18" s="3" t="s">
        <v>45</v>
      </c>
      <c r="F18" s="4">
        <v>87</v>
      </c>
      <c r="G18" s="4">
        <v>83</v>
      </c>
      <c r="H18" s="4">
        <v>88</v>
      </c>
      <c r="I18" s="4">
        <v>94</v>
      </c>
      <c r="J18" s="4">
        <v>87</v>
      </c>
      <c r="K18" s="4">
        <v>89</v>
      </c>
      <c r="L18" s="5">
        <f t="shared" si="0"/>
        <v>528</v>
      </c>
      <c r="M18" s="5"/>
      <c r="N18" s="57"/>
    </row>
    <row r="19" spans="1:14" ht="15.75">
      <c r="A19" s="4" t="s">
        <v>46</v>
      </c>
      <c r="B19" s="3" t="s">
        <v>148</v>
      </c>
      <c r="C19" s="72" t="s">
        <v>159</v>
      </c>
      <c r="D19" s="4">
        <v>1965</v>
      </c>
      <c r="E19" s="3" t="s">
        <v>31</v>
      </c>
      <c r="F19" s="4">
        <v>87</v>
      </c>
      <c r="G19" s="4">
        <v>86</v>
      </c>
      <c r="H19" s="4">
        <v>74</v>
      </c>
      <c r="I19" s="4"/>
      <c r="J19" s="4"/>
      <c r="K19" s="4"/>
      <c r="L19" s="5">
        <f t="shared" si="0"/>
        <v>247</v>
      </c>
      <c r="M19" s="5"/>
      <c r="N19" s="57"/>
    </row>
    <row r="21" ht="15.75">
      <c r="B21" s="11" t="s">
        <v>61</v>
      </c>
    </row>
    <row r="22" spans="1:15" ht="15.75">
      <c r="A22" s="12" t="s">
        <v>1</v>
      </c>
      <c r="B22" s="12" t="s">
        <v>2</v>
      </c>
      <c r="C22" s="12" t="s">
        <v>3</v>
      </c>
      <c r="D22" s="12" t="s">
        <v>4</v>
      </c>
      <c r="E22" s="12" t="s">
        <v>5</v>
      </c>
      <c r="F22" s="107" t="s">
        <v>6</v>
      </c>
      <c r="G22" s="104"/>
      <c r="H22" s="104"/>
      <c r="I22" s="104"/>
      <c r="J22" s="104"/>
      <c r="K22" s="104"/>
      <c r="L22" s="12" t="s">
        <v>7</v>
      </c>
      <c r="N22" s="55" t="s">
        <v>104</v>
      </c>
      <c r="O22" s="56" t="s">
        <v>105</v>
      </c>
    </row>
    <row r="23" spans="1:15" ht="15.75">
      <c r="A23" s="78" t="s">
        <v>8</v>
      </c>
      <c r="B23" s="71" t="s">
        <v>62</v>
      </c>
      <c r="C23" s="71" t="s">
        <v>63</v>
      </c>
      <c r="D23" s="74">
        <v>1997</v>
      </c>
      <c r="E23" s="72" t="s">
        <v>24</v>
      </c>
      <c r="F23" s="74">
        <v>94</v>
      </c>
      <c r="G23" s="74">
        <v>97</v>
      </c>
      <c r="H23" s="74">
        <v>95</v>
      </c>
      <c r="I23" s="74">
        <v>98</v>
      </c>
      <c r="J23" s="74">
        <v>95</v>
      </c>
      <c r="K23" s="74">
        <v>97</v>
      </c>
      <c r="L23" s="78">
        <f>SUM(F23:K23)</f>
        <v>576</v>
      </c>
      <c r="N23" s="92" t="s">
        <v>9</v>
      </c>
      <c r="O23" s="99">
        <v>4</v>
      </c>
    </row>
    <row r="24" spans="1:14" ht="15.75">
      <c r="A24" s="78" t="s">
        <v>9</v>
      </c>
      <c r="B24" s="71" t="s">
        <v>64</v>
      </c>
      <c r="C24" s="71" t="s">
        <v>65</v>
      </c>
      <c r="D24" s="74">
        <v>1997</v>
      </c>
      <c r="E24" s="72" t="s">
        <v>24</v>
      </c>
      <c r="F24" s="74">
        <v>94</v>
      </c>
      <c r="G24" s="74">
        <v>94</v>
      </c>
      <c r="H24" s="74">
        <v>90</v>
      </c>
      <c r="I24" s="74">
        <v>93</v>
      </c>
      <c r="J24" s="74">
        <v>92</v>
      </c>
      <c r="K24" s="74">
        <v>94</v>
      </c>
      <c r="L24" s="78">
        <f>SUM(F24:K24)</f>
        <v>557</v>
      </c>
      <c r="N24" s="92" t="s">
        <v>13</v>
      </c>
    </row>
    <row r="25" spans="1:14" ht="15.75">
      <c r="A25" s="80" t="s">
        <v>13</v>
      </c>
      <c r="B25" s="81" t="s">
        <v>152</v>
      </c>
      <c r="C25" s="81" t="s">
        <v>153</v>
      </c>
      <c r="D25" s="76">
        <v>1997</v>
      </c>
      <c r="E25" s="3" t="s">
        <v>35</v>
      </c>
      <c r="F25" s="76">
        <v>88</v>
      </c>
      <c r="G25" s="76">
        <v>96</v>
      </c>
      <c r="H25" s="76">
        <v>94</v>
      </c>
      <c r="I25" s="76">
        <v>92</v>
      </c>
      <c r="J25" s="76">
        <v>90</v>
      </c>
      <c r="K25" s="76">
        <v>87</v>
      </c>
      <c r="L25" s="78">
        <f>SUM(F25:K25)</f>
        <v>547</v>
      </c>
      <c r="N25" s="92" t="s">
        <v>13</v>
      </c>
    </row>
    <row r="26" spans="1:14" ht="15.75">
      <c r="A26" s="76">
        <v>4</v>
      </c>
      <c r="B26" s="75" t="s">
        <v>10</v>
      </c>
      <c r="C26" s="75" t="s">
        <v>149</v>
      </c>
      <c r="D26" s="76">
        <v>2000</v>
      </c>
      <c r="E26" s="75" t="s">
        <v>31</v>
      </c>
      <c r="F26" s="76">
        <v>91</v>
      </c>
      <c r="G26" s="76">
        <v>96</v>
      </c>
      <c r="H26" s="76">
        <v>82</v>
      </c>
      <c r="I26" s="76">
        <v>91</v>
      </c>
      <c r="J26" s="76">
        <v>88</v>
      </c>
      <c r="K26" s="76">
        <v>92</v>
      </c>
      <c r="L26" s="78">
        <f>SUM(F26:K26)</f>
        <v>540</v>
      </c>
      <c r="N26" s="92" t="s">
        <v>13</v>
      </c>
    </row>
    <row r="27" spans="1:12" ht="15.75">
      <c r="A27" s="76">
        <v>5</v>
      </c>
      <c r="B27" s="79" t="s">
        <v>138</v>
      </c>
      <c r="C27" s="75" t="s">
        <v>139</v>
      </c>
      <c r="D27" s="76">
        <v>2000</v>
      </c>
      <c r="E27" s="75" t="s">
        <v>12</v>
      </c>
      <c r="F27" s="76">
        <v>87</v>
      </c>
      <c r="G27" s="76">
        <v>80</v>
      </c>
      <c r="H27" s="76">
        <v>73</v>
      </c>
      <c r="I27" s="76">
        <v>81</v>
      </c>
      <c r="J27" s="76">
        <v>86</v>
      </c>
      <c r="K27" s="76">
        <v>89</v>
      </c>
      <c r="L27" s="78">
        <f>SUM(F27:K27)</f>
        <v>496</v>
      </c>
    </row>
    <row r="29" ht="12.75">
      <c r="C29" t="s">
        <v>106</v>
      </c>
    </row>
  </sheetData>
  <sheetProtection/>
  <mergeCells count="3">
    <mergeCell ref="F6:K6"/>
    <mergeCell ref="B1:E1"/>
    <mergeCell ref="F22:K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8.28125" style="0" customWidth="1"/>
    <col min="4" max="4" width="6.140625" style="0" customWidth="1"/>
    <col min="5" max="5" width="14.57421875" style="0" customWidth="1"/>
    <col min="6" max="11" width="4.421875" style="0" customWidth="1"/>
    <col min="12" max="12" width="8.28125" style="0" customWidth="1"/>
    <col min="13" max="13" width="4.421875" style="0" bestFit="1" customWidth="1"/>
    <col min="14" max="14" width="6.140625" style="0" customWidth="1"/>
    <col min="15" max="15" width="12.28125" style="0" customWidth="1"/>
  </cols>
  <sheetData>
    <row r="1" spans="1:11" ht="36" customHeight="1">
      <c r="A1" s="65"/>
      <c r="B1" s="105" t="s">
        <v>121</v>
      </c>
      <c r="C1" s="106"/>
      <c r="D1" s="106"/>
      <c r="E1" s="106"/>
      <c r="F1" s="64"/>
      <c r="G1" s="64"/>
      <c r="H1" s="64"/>
      <c r="I1" s="64"/>
      <c r="J1" s="64"/>
      <c r="K1" s="64"/>
    </row>
    <row r="2" ht="15.75">
      <c r="I2" s="1" t="s">
        <v>168</v>
      </c>
    </row>
    <row r="5" ht="15.75">
      <c r="B5" s="6" t="s">
        <v>52</v>
      </c>
    </row>
    <row r="6" spans="1:15" ht="15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108" t="s">
        <v>6</v>
      </c>
      <c r="G6" s="104"/>
      <c r="H6" s="104"/>
      <c r="I6" s="104"/>
      <c r="J6" s="104"/>
      <c r="K6" s="104"/>
      <c r="L6" s="7" t="s">
        <v>7</v>
      </c>
      <c r="M6" s="7"/>
      <c r="N6" s="55" t="s">
        <v>104</v>
      </c>
      <c r="O6" s="56" t="s">
        <v>105</v>
      </c>
    </row>
    <row r="7" spans="1:15" ht="15.75">
      <c r="A7" s="10" t="s">
        <v>8</v>
      </c>
      <c r="B7" s="13" t="s">
        <v>69</v>
      </c>
      <c r="C7" s="13" t="s">
        <v>70</v>
      </c>
      <c r="D7" s="16">
        <v>1994</v>
      </c>
      <c r="E7" s="15" t="s">
        <v>24</v>
      </c>
      <c r="F7" s="16">
        <v>97</v>
      </c>
      <c r="G7" s="16">
        <v>99</v>
      </c>
      <c r="H7" s="16">
        <v>96</v>
      </c>
      <c r="I7" s="16">
        <v>99</v>
      </c>
      <c r="J7" s="16">
        <v>99</v>
      </c>
      <c r="K7" s="16">
        <v>99</v>
      </c>
      <c r="L7" s="10">
        <f aca="true" t="shared" si="0" ref="L7:L13">SUM(F7:K7)</f>
        <v>589</v>
      </c>
      <c r="M7" s="78" t="s">
        <v>161</v>
      </c>
      <c r="N7" s="92" t="s">
        <v>169</v>
      </c>
      <c r="O7" s="98">
        <v>12</v>
      </c>
    </row>
    <row r="8" spans="1:15" ht="15.75">
      <c r="A8" s="10" t="s">
        <v>9</v>
      </c>
      <c r="B8" s="6" t="s">
        <v>53</v>
      </c>
      <c r="C8" s="1" t="s">
        <v>103</v>
      </c>
      <c r="D8" s="9">
        <v>1969</v>
      </c>
      <c r="E8" s="8" t="s">
        <v>16</v>
      </c>
      <c r="F8" s="9">
        <v>99</v>
      </c>
      <c r="G8" s="9">
        <v>97</v>
      </c>
      <c r="H8" s="9">
        <v>99</v>
      </c>
      <c r="I8" s="9">
        <v>99</v>
      </c>
      <c r="J8" s="9">
        <v>96</v>
      </c>
      <c r="K8" s="9">
        <v>99</v>
      </c>
      <c r="L8" s="10">
        <f t="shared" si="0"/>
        <v>589</v>
      </c>
      <c r="M8" s="78" t="s">
        <v>147</v>
      </c>
      <c r="N8" s="92" t="s">
        <v>169</v>
      </c>
      <c r="O8" s="98">
        <v>10</v>
      </c>
    </row>
    <row r="9" spans="1:15" ht="15.75">
      <c r="A9" s="10" t="s">
        <v>13</v>
      </c>
      <c r="B9" s="71" t="s">
        <v>54</v>
      </c>
      <c r="C9" s="71" t="s">
        <v>55</v>
      </c>
      <c r="D9" s="9">
        <v>1989</v>
      </c>
      <c r="E9" s="8" t="s">
        <v>51</v>
      </c>
      <c r="F9" s="9">
        <v>97</v>
      </c>
      <c r="G9" s="9">
        <v>96</v>
      </c>
      <c r="H9" s="9">
        <v>96</v>
      </c>
      <c r="I9" s="9">
        <v>99</v>
      </c>
      <c r="J9" s="9">
        <v>95</v>
      </c>
      <c r="K9" s="9">
        <v>99</v>
      </c>
      <c r="L9" s="10">
        <f t="shared" si="0"/>
        <v>582</v>
      </c>
      <c r="M9" s="10"/>
      <c r="N9" s="92" t="s">
        <v>8</v>
      </c>
      <c r="O9" s="98">
        <v>8</v>
      </c>
    </row>
    <row r="10" spans="1:15" ht="15.75">
      <c r="A10" s="9" t="s">
        <v>17</v>
      </c>
      <c r="B10" s="8" t="s">
        <v>56</v>
      </c>
      <c r="C10" s="8" t="s">
        <v>11</v>
      </c>
      <c r="D10" s="9">
        <v>1953</v>
      </c>
      <c r="E10" s="8" t="s">
        <v>12</v>
      </c>
      <c r="F10" s="9">
        <v>97</v>
      </c>
      <c r="G10" s="9">
        <v>100</v>
      </c>
      <c r="H10" s="9">
        <v>97</v>
      </c>
      <c r="I10" s="9">
        <v>94</v>
      </c>
      <c r="J10" s="9">
        <v>95</v>
      </c>
      <c r="K10" s="9">
        <v>98</v>
      </c>
      <c r="L10" s="10">
        <f t="shared" si="0"/>
        <v>581</v>
      </c>
      <c r="M10" s="10"/>
      <c r="N10" s="92" t="s">
        <v>8</v>
      </c>
      <c r="O10" s="99">
        <v>7</v>
      </c>
    </row>
    <row r="11" spans="1:15" ht="15.75">
      <c r="A11" s="9" t="s">
        <v>21</v>
      </c>
      <c r="B11" s="72" t="s">
        <v>98</v>
      </c>
      <c r="C11" s="72" t="s">
        <v>99</v>
      </c>
      <c r="D11" s="9">
        <v>1987</v>
      </c>
      <c r="E11" s="3" t="s">
        <v>35</v>
      </c>
      <c r="F11" s="9">
        <v>96</v>
      </c>
      <c r="G11" s="9">
        <v>93</v>
      </c>
      <c r="H11" s="9">
        <v>95</v>
      </c>
      <c r="I11" s="9">
        <v>97</v>
      </c>
      <c r="J11" s="9">
        <v>96</v>
      </c>
      <c r="K11" s="9">
        <v>91</v>
      </c>
      <c r="L11" s="10">
        <f t="shared" si="0"/>
        <v>568</v>
      </c>
      <c r="M11" s="10"/>
      <c r="N11" s="92" t="s">
        <v>9</v>
      </c>
      <c r="O11" s="99">
        <v>6</v>
      </c>
    </row>
    <row r="12" spans="1:15" ht="15.75">
      <c r="A12" s="9" t="s">
        <v>25</v>
      </c>
      <c r="B12" s="72" t="s">
        <v>157</v>
      </c>
      <c r="C12" s="72" t="s">
        <v>158</v>
      </c>
      <c r="D12" s="9">
        <v>1975</v>
      </c>
      <c r="E12" s="72" t="s">
        <v>51</v>
      </c>
      <c r="F12" s="9">
        <v>94</v>
      </c>
      <c r="G12" s="9">
        <v>92</v>
      </c>
      <c r="H12" s="9">
        <v>87</v>
      </c>
      <c r="I12" s="9">
        <v>95</v>
      </c>
      <c r="J12" s="9">
        <v>94</v>
      </c>
      <c r="K12" s="9">
        <v>93</v>
      </c>
      <c r="L12" s="10">
        <f t="shared" si="0"/>
        <v>555</v>
      </c>
      <c r="M12" s="10"/>
      <c r="N12" s="92" t="s">
        <v>13</v>
      </c>
      <c r="O12" s="99">
        <v>2</v>
      </c>
    </row>
    <row r="13" spans="1:15" ht="15.75">
      <c r="A13" s="9" t="s">
        <v>26</v>
      </c>
      <c r="B13" s="8" t="s">
        <v>59</v>
      </c>
      <c r="C13" s="8" t="s">
        <v>60</v>
      </c>
      <c r="D13" s="9">
        <v>1958</v>
      </c>
      <c r="E13" s="8" t="s">
        <v>45</v>
      </c>
      <c r="F13" s="9">
        <v>84</v>
      </c>
      <c r="G13" s="9">
        <v>81</v>
      </c>
      <c r="H13" s="9">
        <v>81</v>
      </c>
      <c r="I13" s="9">
        <v>84</v>
      </c>
      <c r="J13" s="9">
        <v>86</v>
      </c>
      <c r="K13" s="9">
        <v>86</v>
      </c>
      <c r="L13" s="10">
        <f t="shared" si="0"/>
        <v>502</v>
      </c>
      <c r="M13" s="10"/>
      <c r="N13" s="57"/>
      <c r="O13" s="91"/>
    </row>
    <row r="16" ht="15.75">
      <c r="B16" s="13" t="s">
        <v>66</v>
      </c>
    </row>
    <row r="17" spans="1:15" ht="15.75">
      <c r="A17" s="14" t="s">
        <v>1</v>
      </c>
      <c r="B17" s="14" t="s">
        <v>2</v>
      </c>
      <c r="C17" s="14" t="s">
        <v>3</v>
      </c>
      <c r="D17" s="14" t="s">
        <v>4</v>
      </c>
      <c r="E17" s="14" t="s">
        <v>5</v>
      </c>
      <c r="F17" s="109" t="s">
        <v>6</v>
      </c>
      <c r="G17" s="104"/>
      <c r="H17" s="104"/>
      <c r="I17" s="104"/>
      <c r="J17" s="104"/>
      <c r="K17" s="104"/>
      <c r="L17" s="14" t="s">
        <v>7</v>
      </c>
      <c r="M17" s="14"/>
      <c r="N17" s="55" t="s">
        <v>104</v>
      </c>
      <c r="O17" s="56" t="s">
        <v>105</v>
      </c>
    </row>
    <row r="18" spans="1:15" ht="15.75">
      <c r="A18" s="78" t="s">
        <v>8</v>
      </c>
      <c r="B18" s="71" t="s">
        <v>73</v>
      </c>
      <c r="C18" s="71" t="s">
        <v>74</v>
      </c>
      <c r="D18" s="74">
        <v>2000</v>
      </c>
      <c r="E18" s="72" t="s">
        <v>31</v>
      </c>
      <c r="F18" s="74">
        <v>96</v>
      </c>
      <c r="G18" s="74">
        <v>96</v>
      </c>
      <c r="H18" s="74">
        <v>94</v>
      </c>
      <c r="I18" s="74">
        <v>94</v>
      </c>
      <c r="J18" s="74">
        <v>92</v>
      </c>
      <c r="K18" s="74">
        <v>93</v>
      </c>
      <c r="L18" s="78">
        <f aca="true" t="shared" si="1" ref="L18:L24">SUM(F18:K18)</f>
        <v>565</v>
      </c>
      <c r="M18" s="78"/>
      <c r="N18" s="92" t="s">
        <v>9</v>
      </c>
      <c r="O18" s="99">
        <v>5</v>
      </c>
    </row>
    <row r="19" spans="1:15" ht="15.75">
      <c r="A19" s="78" t="s">
        <v>9</v>
      </c>
      <c r="B19" s="71" t="s">
        <v>67</v>
      </c>
      <c r="C19" s="71" t="s">
        <v>68</v>
      </c>
      <c r="D19" s="74">
        <v>1998</v>
      </c>
      <c r="E19" s="72" t="s">
        <v>24</v>
      </c>
      <c r="F19" s="74">
        <v>92</v>
      </c>
      <c r="G19" s="74">
        <v>88</v>
      </c>
      <c r="H19" s="74">
        <v>95</v>
      </c>
      <c r="I19" s="74">
        <v>98</v>
      </c>
      <c r="J19" s="74">
        <v>94</v>
      </c>
      <c r="K19" s="74">
        <v>92</v>
      </c>
      <c r="L19" s="78">
        <f t="shared" si="1"/>
        <v>559</v>
      </c>
      <c r="M19" s="78" t="s">
        <v>162</v>
      </c>
      <c r="N19" s="92" t="s">
        <v>13</v>
      </c>
      <c r="O19" s="99">
        <v>4</v>
      </c>
    </row>
    <row r="20" spans="1:15" ht="15.75">
      <c r="A20" s="78" t="s">
        <v>13</v>
      </c>
      <c r="B20" s="71" t="s">
        <v>71</v>
      </c>
      <c r="C20" s="71" t="s">
        <v>72</v>
      </c>
      <c r="D20" s="74">
        <v>1997</v>
      </c>
      <c r="E20" s="72" t="s">
        <v>35</v>
      </c>
      <c r="F20" s="74">
        <v>94</v>
      </c>
      <c r="G20" s="74">
        <v>96</v>
      </c>
      <c r="H20" s="74">
        <v>93</v>
      </c>
      <c r="I20" s="74">
        <v>94</v>
      </c>
      <c r="J20" s="74">
        <v>91</v>
      </c>
      <c r="K20" s="74">
        <v>91</v>
      </c>
      <c r="L20" s="78">
        <f t="shared" si="1"/>
        <v>559</v>
      </c>
      <c r="M20" s="78" t="s">
        <v>151</v>
      </c>
      <c r="N20" s="92" t="s">
        <v>13</v>
      </c>
      <c r="O20" s="99">
        <v>3</v>
      </c>
    </row>
    <row r="21" spans="1:15" ht="15.75">
      <c r="A21" s="74" t="s">
        <v>17</v>
      </c>
      <c r="B21" s="79" t="s">
        <v>140</v>
      </c>
      <c r="C21" s="79" t="s">
        <v>141</v>
      </c>
      <c r="D21" s="77">
        <v>1995</v>
      </c>
      <c r="E21" s="79" t="s">
        <v>31</v>
      </c>
      <c r="F21" s="76">
        <v>85</v>
      </c>
      <c r="G21" s="76">
        <v>95</v>
      </c>
      <c r="H21" s="76">
        <v>92</v>
      </c>
      <c r="I21" s="76">
        <v>95</v>
      </c>
      <c r="J21" s="76">
        <v>94</v>
      </c>
      <c r="K21" s="76">
        <v>89</v>
      </c>
      <c r="L21" s="78">
        <f t="shared" si="1"/>
        <v>550</v>
      </c>
      <c r="M21" s="78"/>
      <c r="N21" s="92" t="s">
        <v>13</v>
      </c>
      <c r="O21" s="96">
        <v>1</v>
      </c>
    </row>
    <row r="22" spans="1:15" ht="15.75">
      <c r="A22" s="74" t="s">
        <v>21</v>
      </c>
      <c r="B22" s="72" t="s">
        <v>143</v>
      </c>
      <c r="C22" s="72" t="s">
        <v>144</v>
      </c>
      <c r="D22" s="74">
        <v>2000</v>
      </c>
      <c r="E22" s="72" t="s">
        <v>31</v>
      </c>
      <c r="F22" s="74">
        <v>91</v>
      </c>
      <c r="G22" s="74">
        <v>91</v>
      </c>
      <c r="H22" s="74">
        <v>86</v>
      </c>
      <c r="I22" s="74">
        <v>91</v>
      </c>
      <c r="J22" s="74">
        <v>92</v>
      </c>
      <c r="K22" s="74">
        <v>92</v>
      </c>
      <c r="L22" s="78">
        <f t="shared" si="1"/>
        <v>543</v>
      </c>
      <c r="M22" s="78"/>
      <c r="N22" s="92" t="s">
        <v>13</v>
      </c>
      <c r="O22" s="100"/>
    </row>
    <row r="23" spans="1:15" ht="15.75">
      <c r="A23" s="74" t="s">
        <v>25</v>
      </c>
      <c r="B23" s="72" t="s">
        <v>145</v>
      </c>
      <c r="C23" s="72" t="s">
        <v>146</v>
      </c>
      <c r="D23" s="74">
        <v>1997</v>
      </c>
      <c r="E23" s="72" t="s">
        <v>24</v>
      </c>
      <c r="F23" s="74">
        <v>90</v>
      </c>
      <c r="G23" s="74">
        <v>94</v>
      </c>
      <c r="H23" s="74">
        <v>88</v>
      </c>
      <c r="I23" s="74">
        <v>88</v>
      </c>
      <c r="J23" s="74">
        <v>88</v>
      </c>
      <c r="K23" s="74">
        <v>90</v>
      </c>
      <c r="L23" s="78">
        <f t="shared" si="1"/>
        <v>538</v>
      </c>
      <c r="M23" s="78"/>
      <c r="N23" s="76"/>
      <c r="O23" s="75"/>
    </row>
    <row r="24" spans="1:15" ht="15.75">
      <c r="A24" s="76" t="s">
        <v>26</v>
      </c>
      <c r="B24" s="72" t="s">
        <v>155</v>
      </c>
      <c r="C24" s="72" t="s">
        <v>156</v>
      </c>
      <c r="D24" s="74">
        <v>1997</v>
      </c>
      <c r="E24" s="72" t="s">
        <v>24</v>
      </c>
      <c r="F24" s="74">
        <v>92</v>
      </c>
      <c r="G24" s="74">
        <v>84</v>
      </c>
      <c r="H24" s="74">
        <v>90</v>
      </c>
      <c r="I24" s="74">
        <v>86</v>
      </c>
      <c r="J24" s="74">
        <v>87</v>
      </c>
      <c r="K24" s="74">
        <v>82</v>
      </c>
      <c r="L24" s="78">
        <f t="shared" si="1"/>
        <v>521</v>
      </c>
      <c r="M24" s="78"/>
      <c r="N24" s="75"/>
      <c r="O24" s="75"/>
    </row>
  </sheetData>
  <sheetProtection/>
  <mergeCells count="3">
    <mergeCell ref="F6:K6"/>
    <mergeCell ref="B1:E1"/>
    <mergeCell ref="F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17.140625" style="0" customWidth="1"/>
    <col min="4" max="4" width="5.8515625" style="0" customWidth="1"/>
    <col min="5" max="5" width="10.7109375" style="0" customWidth="1"/>
    <col min="6" max="11" width="4.421875" style="0" customWidth="1"/>
    <col min="12" max="12" width="8.7109375" style="0" customWidth="1"/>
    <col min="13" max="13" width="7.00390625" style="0" customWidth="1"/>
    <col min="14" max="14" width="12.421875" style="0" customWidth="1"/>
  </cols>
  <sheetData>
    <row r="1" spans="1:11" ht="36" customHeight="1">
      <c r="A1" s="66"/>
      <c r="B1" s="105" t="s">
        <v>121</v>
      </c>
      <c r="C1" s="105"/>
      <c r="D1" s="105"/>
      <c r="E1" s="105"/>
      <c r="F1" s="105"/>
      <c r="G1" s="64"/>
      <c r="H1" s="64"/>
      <c r="I1" s="64"/>
      <c r="J1" s="64"/>
      <c r="K1" s="64"/>
    </row>
    <row r="2" ht="15.75">
      <c r="I2" s="1" t="s">
        <v>168</v>
      </c>
    </row>
    <row r="5" ht="15.75">
      <c r="B5" s="17" t="s">
        <v>75</v>
      </c>
    </row>
    <row r="6" spans="1:14" ht="15.7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10" t="s">
        <v>6</v>
      </c>
      <c r="G6" s="104"/>
      <c r="H6" s="104"/>
      <c r="I6" s="104"/>
      <c r="J6" s="104"/>
      <c r="K6" s="104"/>
      <c r="L6" s="18" t="s">
        <v>7</v>
      </c>
      <c r="M6" s="55" t="s">
        <v>104</v>
      </c>
      <c r="N6" s="56" t="s">
        <v>105</v>
      </c>
    </row>
    <row r="7" spans="1:14" ht="15.75">
      <c r="A7" s="21" t="s">
        <v>8</v>
      </c>
      <c r="B7" s="71" t="s">
        <v>122</v>
      </c>
      <c r="C7" s="71" t="s">
        <v>123</v>
      </c>
      <c r="D7" s="20">
        <v>1957</v>
      </c>
      <c r="E7" s="72" t="s">
        <v>16</v>
      </c>
      <c r="F7" s="20">
        <v>92</v>
      </c>
      <c r="G7" s="20">
        <v>83</v>
      </c>
      <c r="H7" s="20">
        <v>86</v>
      </c>
      <c r="I7" s="20">
        <v>92</v>
      </c>
      <c r="J7" s="20">
        <v>90</v>
      </c>
      <c r="K7" s="20">
        <v>90</v>
      </c>
      <c r="L7" s="73">
        <f>SUM(F7:K7)</f>
        <v>533</v>
      </c>
      <c r="M7" s="92" t="s">
        <v>9</v>
      </c>
      <c r="N7" s="98">
        <v>12</v>
      </c>
    </row>
    <row r="8" spans="1:14" ht="15.75">
      <c r="A8" s="21" t="s">
        <v>9</v>
      </c>
      <c r="B8" s="71" t="s">
        <v>126</v>
      </c>
      <c r="C8" s="71" t="s">
        <v>127</v>
      </c>
      <c r="D8" s="20">
        <v>1983</v>
      </c>
      <c r="E8" s="19" t="s">
        <v>16</v>
      </c>
      <c r="F8" s="20">
        <v>84</v>
      </c>
      <c r="G8" s="20">
        <v>90</v>
      </c>
      <c r="H8" s="20">
        <v>84</v>
      </c>
      <c r="I8" s="20">
        <v>79</v>
      </c>
      <c r="J8" s="20">
        <v>89</v>
      </c>
      <c r="K8" s="20">
        <v>87</v>
      </c>
      <c r="L8" s="73">
        <f>SUM(F8:K8)</f>
        <v>513</v>
      </c>
      <c r="M8" s="92" t="s">
        <v>13</v>
      </c>
      <c r="N8" s="98">
        <v>10</v>
      </c>
    </row>
    <row r="9" spans="1:14" ht="15.75">
      <c r="A9" s="21" t="s">
        <v>13</v>
      </c>
      <c r="B9" s="71" t="s">
        <v>124</v>
      </c>
      <c r="C9" s="71" t="s">
        <v>125</v>
      </c>
      <c r="D9" s="20">
        <v>1958</v>
      </c>
      <c r="E9" s="72" t="s">
        <v>24</v>
      </c>
      <c r="F9" s="20">
        <v>85</v>
      </c>
      <c r="G9" s="20">
        <v>88</v>
      </c>
      <c r="H9" s="20">
        <v>82</v>
      </c>
      <c r="I9" s="20">
        <v>81</v>
      </c>
      <c r="J9" s="20">
        <v>85</v>
      </c>
      <c r="K9" s="20">
        <v>85</v>
      </c>
      <c r="L9" s="73">
        <f>SUM(F9:K9)</f>
        <v>506</v>
      </c>
      <c r="M9" s="92" t="s">
        <v>13</v>
      </c>
      <c r="N9" s="98">
        <v>8</v>
      </c>
    </row>
    <row r="10" spans="1:14" ht="15.75">
      <c r="A10" s="20" t="s">
        <v>17</v>
      </c>
      <c r="B10" s="72" t="s">
        <v>76</v>
      </c>
      <c r="C10" s="72" t="s">
        <v>77</v>
      </c>
      <c r="D10" s="20">
        <v>1974</v>
      </c>
      <c r="E10" s="19" t="s">
        <v>24</v>
      </c>
      <c r="F10" s="20">
        <v>83</v>
      </c>
      <c r="G10" s="20">
        <v>80</v>
      </c>
      <c r="H10" s="20">
        <v>85</v>
      </c>
      <c r="I10" s="20">
        <v>90</v>
      </c>
      <c r="J10" s="20">
        <v>86</v>
      </c>
      <c r="K10" s="20">
        <v>78</v>
      </c>
      <c r="L10" s="73">
        <f>SUM(F10:K10)</f>
        <v>502</v>
      </c>
      <c r="M10" s="92" t="s">
        <v>13</v>
      </c>
      <c r="N10" s="99">
        <v>7</v>
      </c>
    </row>
    <row r="11" spans="1:14" ht="15.75">
      <c r="A11" s="20" t="s">
        <v>21</v>
      </c>
      <c r="B11" s="72" t="s">
        <v>80</v>
      </c>
      <c r="C11" s="72" t="s">
        <v>81</v>
      </c>
      <c r="D11" s="20">
        <v>1960</v>
      </c>
      <c r="E11" s="19" t="s">
        <v>82</v>
      </c>
      <c r="F11" s="20">
        <v>75</v>
      </c>
      <c r="G11" s="20">
        <v>82</v>
      </c>
      <c r="H11" s="20">
        <v>89</v>
      </c>
      <c r="I11" s="20">
        <v>85</v>
      </c>
      <c r="J11" s="20">
        <v>83</v>
      </c>
      <c r="K11" s="20">
        <v>87</v>
      </c>
      <c r="L11" s="73">
        <f>SUM(F11:K11)</f>
        <v>501</v>
      </c>
      <c r="M11" s="92" t="s">
        <v>13</v>
      </c>
      <c r="N11" s="99">
        <v>6</v>
      </c>
    </row>
  </sheetData>
  <sheetProtection/>
  <mergeCells count="2">
    <mergeCell ref="F6:K6"/>
    <mergeCell ref="B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11.140625" style="0" customWidth="1"/>
    <col min="3" max="3" width="17.140625" style="0" customWidth="1"/>
    <col min="4" max="4" width="5.28125" style="0" customWidth="1"/>
    <col min="5" max="5" width="14.00390625" style="0" customWidth="1"/>
    <col min="6" max="8" width="4.421875" style="0" customWidth="1"/>
    <col min="9" max="9" width="5.28125" style="0" customWidth="1"/>
    <col min="10" max="12" width="4.421875" style="0" customWidth="1"/>
    <col min="13" max="13" width="5.7109375" style="0" customWidth="1"/>
    <col min="14" max="14" width="8.28125" style="0" customWidth="1"/>
    <col min="15" max="15" width="6.8515625" style="0" bestFit="1" customWidth="1"/>
    <col min="16" max="16" width="11.7109375" style="0" customWidth="1"/>
  </cols>
  <sheetData>
    <row r="1" spans="1:11" ht="36" customHeight="1">
      <c r="A1" s="67"/>
      <c r="B1" s="105" t="s">
        <v>121</v>
      </c>
      <c r="C1" s="106"/>
      <c r="D1" s="106"/>
      <c r="E1" s="106"/>
      <c r="F1" s="64"/>
      <c r="G1" s="64"/>
      <c r="H1" s="64"/>
      <c r="I1" s="64"/>
      <c r="J1" s="64"/>
      <c r="K1" s="64"/>
    </row>
    <row r="2" ht="15.75">
      <c r="I2" s="1" t="s">
        <v>168</v>
      </c>
    </row>
    <row r="5" ht="15.75">
      <c r="B5" s="22" t="s">
        <v>83</v>
      </c>
    </row>
    <row r="6" spans="1:16" ht="15.7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111" t="s">
        <v>84</v>
      </c>
      <c r="G6" s="104"/>
      <c r="H6" s="104"/>
      <c r="I6" s="104"/>
      <c r="J6" s="111" t="s">
        <v>85</v>
      </c>
      <c r="K6" s="104"/>
      <c r="L6" s="104"/>
      <c r="M6" s="104"/>
      <c r="N6" s="23" t="s">
        <v>7</v>
      </c>
      <c r="O6" s="55" t="s">
        <v>104</v>
      </c>
      <c r="P6" s="56" t="s">
        <v>105</v>
      </c>
    </row>
    <row r="7" spans="1:16" ht="15.75">
      <c r="A7" s="26" t="s">
        <v>8</v>
      </c>
      <c r="B7" s="71" t="s">
        <v>128</v>
      </c>
      <c r="C7" s="71" t="s">
        <v>129</v>
      </c>
      <c r="D7" s="25">
        <v>1980</v>
      </c>
      <c r="E7" s="24" t="s">
        <v>16</v>
      </c>
      <c r="F7" s="25">
        <v>91</v>
      </c>
      <c r="G7" s="25">
        <v>93</v>
      </c>
      <c r="H7" s="25">
        <v>90</v>
      </c>
      <c r="I7" s="26">
        <f>SUM(F7:H7)</f>
        <v>274</v>
      </c>
      <c r="J7" s="25">
        <v>83</v>
      </c>
      <c r="K7" s="25">
        <v>87</v>
      </c>
      <c r="L7" s="25">
        <v>80</v>
      </c>
      <c r="M7" s="26">
        <f>SUM(J7:L7)</f>
        <v>250</v>
      </c>
      <c r="N7" s="26">
        <f>I7+M7</f>
        <v>524</v>
      </c>
      <c r="O7" s="92" t="s">
        <v>13</v>
      </c>
      <c r="P7" s="97">
        <v>12</v>
      </c>
    </row>
    <row r="8" spans="1:16" ht="15.75">
      <c r="A8" s="26" t="s">
        <v>9</v>
      </c>
      <c r="B8" s="71" t="s">
        <v>130</v>
      </c>
      <c r="C8" s="71" t="s">
        <v>131</v>
      </c>
      <c r="D8" s="25">
        <v>1994</v>
      </c>
      <c r="E8" s="3" t="s">
        <v>35</v>
      </c>
      <c r="F8" s="25">
        <v>84</v>
      </c>
      <c r="G8" s="25">
        <v>89</v>
      </c>
      <c r="H8" s="25">
        <v>90</v>
      </c>
      <c r="I8" s="26">
        <f>SUM(F8:H8)</f>
        <v>263</v>
      </c>
      <c r="J8" s="25">
        <v>80</v>
      </c>
      <c r="K8" s="25">
        <v>93</v>
      </c>
      <c r="L8" s="25">
        <v>84</v>
      </c>
      <c r="M8" s="26">
        <f>SUM(J8:L8)</f>
        <v>257</v>
      </c>
      <c r="N8" s="26">
        <f>I8+M8</f>
        <v>520</v>
      </c>
      <c r="O8" s="92" t="s">
        <v>13</v>
      </c>
      <c r="P8" s="97">
        <v>10</v>
      </c>
    </row>
    <row r="9" spans="1:16" ht="15.75">
      <c r="A9" s="26" t="s">
        <v>13</v>
      </c>
      <c r="B9" s="71" t="s">
        <v>132</v>
      </c>
      <c r="C9" s="71" t="s">
        <v>133</v>
      </c>
      <c r="D9" s="25">
        <v>1991</v>
      </c>
      <c r="E9" s="72" t="s">
        <v>31</v>
      </c>
      <c r="F9" s="25">
        <v>86</v>
      </c>
      <c r="G9" s="25">
        <v>86</v>
      </c>
      <c r="H9" s="25">
        <v>92</v>
      </c>
      <c r="I9" s="26">
        <f>SUM(F9:H9)</f>
        <v>264</v>
      </c>
      <c r="J9" s="25">
        <v>88</v>
      </c>
      <c r="K9" s="25">
        <v>83</v>
      </c>
      <c r="L9" s="25">
        <v>83</v>
      </c>
      <c r="M9" s="26">
        <f>SUM(J9:L9)</f>
        <v>254</v>
      </c>
      <c r="N9" s="26">
        <f>I9+M9</f>
        <v>518</v>
      </c>
      <c r="O9" s="92" t="s">
        <v>13</v>
      </c>
      <c r="P9" s="97">
        <v>8</v>
      </c>
    </row>
    <row r="10" ht="15.75">
      <c r="P10" s="25"/>
    </row>
    <row r="12" ht="15.75">
      <c r="B12" s="27" t="s">
        <v>86</v>
      </c>
    </row>
    <row r="13" spans="1:15" ht="15.75">
      <c r="A13" s="28" t="s">
        <v>1</v>
      </c>
      <c r="B13" s="28" t="s">
        <v>2</v>
      </c>
      <c r="C13" s="28" t="s">
        <v>3</v>
      </c>
      <c r="D13" s="28" t="s">
        <v>4</v>
      </c>
      <c r="E13" s="28" t="s">
        <v>5</v>
      </c>
      <c r="F13" s="112" t="s">
        <v>84</v>
      </c>
      <c r="G13" s="104"/>
      <c r="H13" s="104"/>
      <c r="I13" s="104"/>
      <c r="J13" s="112" t="s">
        <v>85</v>
      </c>
      <c r="K13" s="104"/>
      <c r="L13" s="104"/>
      <c r="M13" s="104"/>
      <c r="N13" s="28" t="s">
        <v>7</v>
      </c>
      <c r="O13" s="55" t="s">
        <v>104</v>
      </c>
    </row>
    <row r="14" spans="1:15" ht="15.75">
      <c r="A14" s="31" t="s">
        <v>8</v>
      </c>
      <c r="B14" s="27" t="s">
        <v>87</v>
      </c>
      <c r="C14" s="27" t="s">
        <v>88</v>
      </c>
      <c r="D14" s="30">
        <v>1997</v>
      </c>
      <c r="E14" s="29" t="s">
        <v>35</v>
      </c>
      <c r="F14" s="30">
        <v>83</v>
      </c>
      <c r="G14" s="30">
        <v>80</v>
      </c>
      <c r="H14" s="30">
        <v>87</v>
      </c>
      <c r="I14" s="31">
        <f>SUM(F14:H14)</f>
        <v>250</v>
      </c>
      <c r="J14" s="30">
        <v>86</v>
      </c>
      <c r="K14" s="30">
        <v>85</v>
      </c>
      <c r="L14" s="30">
        <v>93</v>
      </c>
      <c r="M14" s="31">
        <f>SUM(J14:L14)</f>
        <v>264</v>
      </c>
      <c r="N14" s="31">
        <f>I14+M14</f>
        <v>514</v>
      </c>
      <c r="O14" s="57"/>
    </row>
    <row r="15" spans="1:15" ht="15.75">
      <c r="A15" s="31" t="s">
        <v>9</v>
      </c>
      <c r="B15" s="71" t="s">
        <v>134</v>
      </c>
      <c r="C15" s="71" t="s">
        <v>135</v>
      </c>
      <c r="D15" s="30">
        <v>2001</v>
      </c>
      <c r="E15" s="29" t="s">
        <v>45</v>
      </c>
      <c r="F15" s="30">
        <v>64</v>
      </c>
      <c r="G15" s="30">
        <v>58</v>
      </c>
      <c r="H15" s="30">
        <v>75</v>
      </c>
      <c r="I15" s="31">
        <f>SUM(F15:H15)</f>
        <v>197</v>
      </c>
      <c r="J15" s="30">
        <v>63</v>
      </c>
      <c r="K15" s="30">
        <v>51</v>
      </c>
      <c r="L15" s="30">
        <v>64</v>
      </c>
      <c r="M15" s="31">
        <f>SUM(J15:L15)</f>
        <v>178</v>
      </c>
      <c r="N15" s="31">
        <f>I15+M15</f>
        <v>375</v>
      </c>
      <c r="O15" s="57"/>
    </row>
    <row r="16" spans="1:15" ht="15.75">
      <c r="A16" s="75"/>
      <c r="B16" s="75"/>
      <c r="C16" s="75"/>
      <c r="D16" s="75"/>
      <c r="E16" s="75"/>
      <c r="F16" s="75"/>
      <c r="G16" s="75"/>
      <c r="H16" s="75"/>
      <c r="I16" s="78"/>
      <c r="J16" s="75"/>
      <c r="K16" s="75"/>
      <c r="L16" s="75"/>
      <c r="M16" s="78"/>
      <c r="N16" s="78"/>
      <c r="O16" s="57"/>
    </row>
    <row r="17" spans="1:15" ht="15.75">
      <c r="A17" s="74" t="s">
        <v>89</v>
      </c>
      <c r="B17" s="72" t="s">
        <v>90</v>
      </c>
      <c r="C17" s="72" t="s">
        <v>91</v>
      </c>
      <c r="D17" s="74">
        <v>1947</v>
      </c>
      <c r="E17" s="72" t="s">
        <v>45</v>
      </c>
      <c r="F17" s="74">
        <v>92</v>
      </c>
      <c r="G17" s="74">
        <v>93</v>
      </c>
      <c r="H17" s="74">
        <v>88</v>
      </c>
      <c r="I17" s="78">
        <f>SUM(F17:H17)</f>
        <v>273</v>
      </c>
      <c r="J17" s="74">
        <v>80</v>
      </c>
      <c r="K17" s="74">
        <v>87</v>
      </c>
      <c r="L17" s="74">
        <v>79</v>
      </c>
      <c r="M17" s="78">
        <f>SUM(J17:L17)</f>
        <v>246</v>
      </c>
      <c r="N17" s="78">
        <f>I17+M17</f>
        <v>519</v>
      </c>
      <c r="O17" s="57"/>
    </row>
    <row r="18" spans="1:15" ht="15.75">
      <c r="A18" s="76" t="s">
        <v>89</v>
      </c>
      <c r="B18" s="75" t="s">
        <v>136</v>
      </c>
      <c r="C18" s="75" t="s">
        <v>44</v>
      </c>
      <c r="D18" s="75">
        <v>1951</v>
      </c>
      <c r="E18" s="75" t="s">
        <v>45</v>
      </c>
      <c r="F18" s="77">
        <v>96</v>
      </c>
      <c r="G18" s="77">
        <v>88</v>
      </c>
      <c r="H18" s="77">
        <v>79</v>
      </c>
      <c r="I18" s="78">
        <f>SUM(F18:H18)</f>
        <v>263</v>
      </c>
      <c r="J18" s="77">
        <v>91</v>
      </c>
      <c r="K18" s="77">
        <v>95</v>
      </c>
      <c r="L18" s="77">
        <v>83</v>
      </c>
      <c r="M18" s="78">
        <f>SUM(J18:L18)</f>
        <v>269</v>
      </c>
      <c r="N18" s="78">
        <f>I18+M18</f>
        <v>532</v>
      </c>
      <c r="O18" s="92" t="s">
        <v>9</v>
      </c>
    </row>
    <row r="19" spans="1:14" ht="15.75">
      <c r="A19" s="76" t="s">
        <v>89</v>
      </c>
      <c r="B19" s="75" t="s">
        <v>137</v>
      </c>
      <c r="C19" s="75" t="s">
        <v>159</v>
      </c>
      <c r="D19" s="75">
        <v>1965</v>
      </c>
      <c r="E19" s="75" t="s">
        <v>45</v>
      </c>
      <c r="F19" s="77">
        <v>49</v>
      </c>
      <c r="G19" s="77">
        <v>64</v>
      </c>
      <c r="H19" s="77">
        <v>65</v>
      </c>
      <c r="I19" s="78">
        <f>SUM(F19:H19)</f>
        <v>178</v>
      </c>
      <c r="J19" s="77">
        <v>57</v>
      </c>
      <c r="K19" s="77">
        <v>62</v>
      </c>
      <c r="L19" s="77">
        <v>65</v>
      </c>
      <c r="M19" s="78">
        <f>SUM(J19:L19)</f>
        <v>184</v>
      </c>
      <c r="N19" s="78">
        <f>I19+M19</f>
        <v>362</v>
      </c>
    </row>
  </sheetData>
  <sheetProtection/>
  <mergeCells count="5">
    <mergeCell ref="F6:I6"/>
    <mergeCell ref="J6:M6"/>
    <mergeCell ref="B1:E1"/>
    <mergeCell ref="F13:I13"/>
    <mergeCell ref="J13:M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8.8515625" style="0" customWidth="1"/>
    <col min="3" max="3" width="16.00390625" style="0" customWidth="1"/>
    <col min="4" max="4" width="5.8515625" style="0" customWidth="1"/>
    <col min="5" max="5" width="13.140625" style="0" customWidth="1"/>
    <col min="6" max="8" width="4.421875" style="0" customWidth="1"/>
    <col min="9" max="9" width="6.7109375" style="0" customWidth="1"/>
    <col min="10" max="12" width="4.421875" style="0" customWidth="1"/>
    <col min="13" max="13" width="6.7109375" style="0" customWidth="1"/>
    <col min="14" max="14" width="7.57421875" style="0" customWidth="1"/>
    <col min="15" max="15" width="8.140625" style="0" customWidth="1"/>
    <col min="17" max="17" width="4.57421875" style="0" customWidth="1"/>
  </cols>
  <sheetData>
    <row r="1" spans="1:15" ht="25.5" customHeight="1">
      <c r="A1" s="68"/>
      <c r="B1" s="105" t="s">
        <v>121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4.25" customHeight="1">
      <c r="A2" s="68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ht="15.75">
      <c r="I3" s="1" t="s">
        <v>168</v>
      </c>
    </row>
    <row r="6" ht="15.75">
      <c r="B6" s="32" t="s">
        <v>92</v>
      </c>
    </row>
    <row r="7" spans="1:16" ht="15.75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113" t="s">
        <v>93</v>
      </c>
      <c r="G7" s="104"/>
      <c r="H7" s="104"/>
      <c r="I7" s="104"/>
      <c r="J7" s="113" t="s">
        <v>94</v>
      </c>
      <c r="K7" s="104"/>
      <c r="L7" s="104"/>
      <c r="M7" s="104"/>
      <c r="N7" s="33" t="s">
        <v>7</v>
      </c>
      <c r="O7" s="55" t="s">
        <v>104</v>
      </c>
      <c r="P7" s="56" t="s">
        <v>105</v>
      </c>
    </row>
    <row r="8" spans="1:16" ht="15.75">
      <c r="A8" s="36" t="s">
        <v>8</v>
      </c>
      <c r="B8" s="32" t="s">
        <v>78</v>
      </c>
      <c r="C8" s="32" t="s">
        <v>79</v>
      </c>
      <c r="D8" s="35">
        <v>1976</v>
      </c>
      <c r="E8" s="34" t="s">
        <v>24</v>
      </c>
      <c r="F8" s="25">
        <v>99</v>
      </c>
      <c r="G8" s="25">
        <v>97</v>
      </c>
      <c r="H8" s="25">
        <v>86</v>
      </c>
      <c r="I8" s="26">
        <f>SUM(F8:H8)</f>
        <v>282</v>
      </c>
      <c r="J8" s="25">
        <v>95</v>
      </c>
      <c r="K8" s="25">
        <v>94</v>
      </c>
      <c r="L8" s="25">
        <v>77</v>
      </c>
      <c r="M8" s="26">
        <f>SUM(J8:L8)</f>
        <v>266</v>
      </c>
      <c r="N8" s="26">
        <f>I8+M8</f>
        <v>548</v>
      </c>
      <c r="O8" s="92" t="s">
        <v>9</v>
      </c>
      <c r="P8" s="97">
        <v>12</v>
      </c>
    </row>
    <row r="9" spans="1:16" ht="15.75">
      <c r="A9" s="36" t="s">
        <v>9</v>
      </c>
      <c r="B9" s="1" t="s">
        <v>154</v>
      </c>
      <c r="C9" s="1" t="s">
        <v>163</v>
      </c>
      <c r="D9" s="35">
        <v>1959</v>
      </c>
      <c r="E9" s="3" t="s">
        <v>12</v>
      </c>
      <c r="F9" s="35">
        <v>87</v>
      </c>
      <c r="G9" s="35">
        <v>90</v>
      </c>
      <c r="H9" s="35">
        <v>85</v>
      </c>
      <c r="I9" s="26">
        <f>SUM(F9:H9)</f>
        <v>262</v>
      </c>
      <c r="J9" s="35">
        <v>96</v>
      </c>
      <c r="K9" s="35">
        <v>92</v>
      </c>
      <c r="L9" s="35">
        <v>89</v>
      </c>
      <c r="M9" s="26">
        <f>SUM(J9:L9)</f>
        <v>277</v>
      </c>
      <c r="N9" s="26">
        <f>I9+M9</f>
        <v>539</v>
      </c>
      <c r="O9" s="92" t="s">
        <v>13</v>
      </c>
      <c r="P9" s="97">
        <v>10</v>
      </c>
    </row>
    <row r="10" spans="1:16" ht="15.75">
      <c r="A10" s="36" t="s">
        <v>13</v>
      </c>
      <c r="B10" s="1" t="s">
        <v>87</v>
      </c>
      <c r="C10" s="1" t="s">
        <v>88</v>
      </c>
      <c r="D10" s="35">
        <v>1997</v>
      </c>
      <c r="E10" s="3" t="s">
        <v>35</v>
      </c>
      <c r="F10" s="35">
        <v>76</v>
      </c>
      <c r="G10" s="35">
        <v>71</v>
      </c>
      <c r="H10" s="35">
        <v>51</v>
      </c>
      <c r="I10" s="26">
        <f>SUM(F10:H10)</f>
        <v>198</v>
      </c>
      <c r="J10" s="35">
        <v>85</v>
      </c>
      <c r="K10" s="35">
        <v>88</v>
      </c>
      <c r="L10" s="35">
        <v>40</v>
      </c>
      <c r="M10" s="26">
        <f>SUM(J10:L10)</f>
        <v>213</v>
      </c>
      <c r="N10" s="26">
        <f>I10+M10</f>
        <v>411</v>
      </c>
      <c r="O10" s="57"/>
      <c r="P10" s="97">
        <v>8</v>
      </c>
    </row>
    <row r="11" spans="1:16" ht="15.75">
      <c r="A11" s="35"/>
      <c r="B11" s="34"/>
      <c r="C11" s="34"/>
      <c r="D11" s="35"/>
      <c r="E11" s="34"/>
      <c r="F11" s="35"/>
      <c r="G11" s="35"/>
      <c r="H11" s="35"/>
      <c r="I11" s="26"/>
      <c r="J11" s="35"/>
      <c r="K11" s="35"/>
      <c r="L11" s="35"/>
      <c r="M11" s="26"/>
      <c r="N11" s="26"/>
      <c r="O11" s="57"/>
      <c r="P11" s="57"/>
    </row>
    <row r="12" spans="1:16" ht="15.75">
      <c r="A12" s="35"/>
      <c r="B12" s="34"/>
      <c r="C12" s="34"/>
      <c r="D12" s="35"/>
      <c r="E12" s="34"/>
      <c r="F12" s="35"/>
      <c r="G12" s="35"/>
      <c r="H12" s="35"/>
      <c r="I12" s="26"/>
      <c r="J12" s="35"/>
      <c r="K12" s="35"/>
      <c r="L12" s="35"/>
      <c r="M12" s="26"/>
      <c r="N12" s="26"/>
      <c r="O12" s="57"/>
      <c r="P12" s="57"/>
    </row>
  </sheetData>
  <sheetProtection/>
  <mergeCells count="3">
    <mergeCell ref="F7:I7"/>
    <mergeCell ref="J7:M7"/>
    <mergeCell ref="B1:O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18.28125" style="0" customWidth="1"/>
    <col min="4" max="4" width="5.7109375" style="0" customWidth="1"/>
    <col min="5" max="5" width="16.140625" style="0" customWidth="1"/>
    <col min="6" max="7" width="4.421875" style="0" customWidth="1"/>
    <col min="8" max="8" width="4.57421875" style="0" customWidth="1"/>
    <col min="9" max="10" width="4.421875" style="0" customWidth="1"/>
    <col min="11" max="11" width="4.57421875" style="0" customWidth="1"/>
    <col min="12" max="13" width="4.421875" style="0" customWidth="1"/>
    <col min="14" max="14" width="4.57421875" style="0" customWidth="1"/>
    <col min="15" max="15" width="7.421875" style="0" customWidth="1"/>
    <col min="16" max="16" width="5.7109375" style="0" customWidth="1"/>
    <col min="17" max="17" width="11.7109375" style="0" customWidth="1"/>
  </cols>
  <sheetData>
    <row r="1" spans="1:11" ht="40.5" customHeight="1">
      <c r="A1" s="69"/>
      <c r="B1" s="105" t="s">
        <v>121</v>
      </c>
      <c r="C1" s="106"/>
      <c r="D1" s="106"/>
      <c r="E1" s="106"/>
      <c r="F1" s="64"/>
      <c r="G1" s="64"/>
      <c r="H1" s="64"/>
      <c r="I1" s="64"/>
      <c r="J1" s="64"/>
      <c r="K1" s="64"/>
    </row>
    <row r="2" ht="15.75">
      <c r="I2" s="1" t="s">
        <v>168</v>
      </c>
    </row>
    <row r="5" ht="15.75">
      <c r="B5" s="37" t="s">
        <v>95</v>
      </c>
    </row>
    <row r="6" spans="1:17" ht="15.75">
      <c r="A6" s="38" t="s">
        <v>1</v>
      </c>
      <c r="B6" s="38" t="s">
        <v>2</v>
      </c>
      <c r="C6" s="38" t="s">
        <v>3</v>
      </c>
      <c r="D6" s="38" t="s">
        <v>4</v>
      </c>
      <c r="E6" s="38" t="s">
        <v>5</v>
      </c>
      <c r="F6" s="114" t="s">
        <v>150</v>
      </c>
      <c r="G6" s="104"/>
      <c r="H6" s="104"/>
      <c r="I6" s="114" t="s">
        <v>96</v>
      </c>
      <c r="J6" s="104"/>
      <c r="K6" s="104"/>
      <c r="L6" s="114" t="s">
        <v>97</v>
      </c>
      <c r="M6" s="104"/>
      <c r="N6" s="104"/>
      <c r="O6" s="38" t="s">
        <v>7</v>
      </c>
      <c r="P6" s="55" t="s">
        <v>104</v>
      </c>
      <c r="Q6" s="56" t="s">
        <v>105</v>
      </c>
    </row>
    <row r="7" spans="1:17" ht="15.75">
      <c r="A7" s="41" t="s">
        <v>8</v>
      </c>
      <c r="B7" s="1" t="s">
        <v>53</v>
      </c>
      <c r="C7" s="1" t="s">
        <v>103</v>
      </c>
      <c r="D7" s="40">
        <v>1969</v>
      </c>
      <c r="E7" s="39" t="s">
        <v>16</v>
      </c>
      <c r="F7" s="40">
        <v>93</v>
      </c>
      <c r="G7" s="40">
        <v>97</v>
      </c>
      <c r="H7" s="54">
        <f aca="true" t="shared" si="0" ref="H7:H12">SUM(F7:G7)</f>
        <v>190</v>
      </c>
      <c r="I7" s="40">
        <v>98</v>
      </c>
      <c r="J7" s="40">
        <v>99</v>
      </c>
      <c r="K7" s="54">
        <f aca="true" t="shared" si="1" ref="K7:K12">SUM(I7:J7)</f>
        <v>197</v>
      </c>
      <c r="L7" s="40">
        <v>93</v>
      </c>
      <c r="M7" s="40">
        <v>94</v>
      </c>
      <c r="N7" s="54">
        <f aca="true" t="shared" si="2" ref="N7:N12">SUM(L7:M7)</f>
        <v>187</v>
      </c>
      <c r="O7" s="54">
        <f aca="true" t="shared" si="3" ref="O7:O12">H7+K7+N7</f>
        <v>574</v>
      </c>
      <c r="P7" s="92" t="s">
        <v>169</v>
      </c>
      <c r="Q7" s="95">
        <v>12</v>
      </c>
    </row>
    <row r="8" spans="1:17" ht="15.75">
      <c r="A8" s="41" t="s">
        <v>9</v>
      </c>
      <c r="B8" s="1" t="s">
        <v>164</v>
      </c>
      <c r="C8" s="1" t="s">
        <v>70</v>
      </c>
      <c r="D8" s="40">
        <v>1994</v>
      </c>
      <c r="E8" s="3" t="s">
        <v>24</v>
      </c>
      <c r="F8" s="53">
        <v>97</v>
      </c>
      <c r="G8" s="53">
        <v>95</v>
      </c>
      <c r="H8" s="54">
        <f t="shared" si="0"/>
        <v>192</v>
      </c>
      <c r="I8" s="53">
        <v>97</v>
      </c>
      <c r="J8" s="53">
        <v>97</v>
      </c>
      <c r="K8" s="54">
        <f t="shared" si="1"/>
        <v>194</v>
      </c>
      <c r="L8" s="53">
        <v>91</v>
      </c>
      <c r="M8" s="53">
        <v>89</v>
      </c>
      <c r="N8" s="54">
        <f t="shared" si="2"/>
        <v>180</v>
      </c>
      <c r="O8" s="54">
        <f t="shared" si="3"/>
        <v>566</v>
      </c>
      <c r="P8" s="92" t="s">
        <v>8</v>
      </c>
      <c r="Q8" s="95">
        <v>10</v>
      </c>
    </row>
    <row r="9" spans="1:17" ht="15.75">
      <c r="A9" s="82" t="s">
        <v>13</v>
      </c>
      <c r="B9" s="1" t="s">
        <v>57</v>
      </c>
      <c r="C9" s="1" t="s">
        <v>58</v>
      </c>
      <c r="D9" s="40">
        <v>1976</v>
      </c>
      <c r="E9" s="39" t="s">
        <v>16</v>
      </c>
      <c r="F9" s="40">
        <v>97</v>
      </c>
      <c r="G9" s="40">
        <v>92</v>
      </c>
      <c r="H9" s="54">
        <f t="shared" si="0"/>
        <v>189</v>
      </c>
      <c r="I9" s="40">
        <v>97</v>
      </c>
      <c r="J9" s="40">
        <v>99</v>
      </c>
      <c r="K9" s="54">
        <f t="shared" si="1"/>
        <v>196</v>
      </c>
      <c r="L9" s="40">
        <v>88</v>
      </c>
      <c r="M9" s="40">
        <v>88</v>
      </c>
      <c r="N9" s="54">
        <f t="shared" si="2"/>
        <v>176</v>
      </c>
      <c r="O9" s="54">
        <f t="shared" si="3"/>
        <v>561</v>
      </c>
      <c r="P9" s="92" t="s">
        <v>8</v>
      </c>
      <c r="Q9" s="95">
        <v>8</v>
      </c>
    </row>
    <row r="10" spans="1:17" ht="15.75">
      <c r="A10" s="83">
        <v>4</v>
      </c>
      <c r="B10" s="3" t="s">
        <v>56</v>
      </c>
      <c r="C10" s="3" t="s">
        <v>11</v>
      </c>
      <c r="D10" s="40">
        <v>1953</v>
      </c>
      <c r="E10" s="39" t="s">
        <v>12</v>
      </c>
      <c r="F10" s="40">
        <v>94</v>
      </c>
      <c r="G10" s="40">
        <v>93</v>
      </c>
      <c r="H10" s="54">
        <f t="shared" si="0"/>
        <v>187</v>
      </c>
      <c r="I10" s="40">
        <v>97</v>
      </c>
      <c r="J10" s="40">
        <v>95</v>
      </c>
      <c r="K10" s="54">
        <f t="shared" si="1"/>
        <v>192</v>
      </c>
      <c r="L10" s="40">
        <v>87</v>
      </c>
      <c r="M10" s="40">
        <v>87</v>
      </c>
      <c r="N10" s="54">
        <f t="shared" si="2"/>
        <v>174</v>
      </c>
      <c r="O10" s="54">
        <f t="shared" si="3"/>
        <v>553</v>
      </c>
      <c r="P10" s="92" t="s">
        <v>8</v>
      </c>
      <c r="Q10" s="96">
        <v>7</v>
      </c>
    </row>
    <row r="11" spans="1:17" ht="15.75">
      <c r="A11" s="83">
        <v>5</v>
      </c>
      <c r="B11" s="3" t="s">
        <v>54</v>
      </c>
      <c r="C11" s="3" t="s">
        <v>55</v>
      </c>
      <c r="D11" s="40">
        <v>1989</v>
      </c>
      <c r="E11" s="39" t="s">
        <v>51</v>
      </c>
      <c r="F11" s="40">
        <v>91</v>
      </c>
      <c r="G11" s="40">
        <v>93</v>
      </c>
      <c r="H11" s="54">
        <f t="shared" si="0"/>
        <v>184</v>
      </c>
      <c r="I11" s="40">
        <v>96</v>
      </c>
      <c r="J11" s="40">
        <v>94</v>
      </c>
      <c r="K11" s="54">
        <f t="shared" si="1"/>
        <v>190</v>
      </c>
      <c r="L11" s="40">
        <v>85</v>
      </c>
      <c r="M11" s="40">
        <v>92</v>
      </c>
      <c r="N11" s="54">
        <f t="shared" si="2"/>
        <v>177</v>
      </c>
      <c r="O11" s="54">
        <f t="shared" si="3"/>
        <v>551</v>
      </c>
      <c r="P11" s="92" t="s">
        <v>8</v>
      </c>
      <c r="Q11" s="96">
        <v>6</v>
      </c>
    </row>
    <row r="12" spans="1:17" ht="15.75">
      <c r="A12" s="40">
        <v>6</v>
      </c>
      <c r="B12" s="3" t="s">
        <v>165</v>
      </c>
      <c r="C12" s="3" t="s">
        <v>166</v>
      </c>
      <c r="D12" s="83">
        <v>1986</v>
      </c>
      <c r="E12" s="3" t="s">
        <v>167</v>
      </c>
      <c r="F12" s="40">
        <v>86</v>
      </c>
      <c r="G12" s="40">
        <v>91</v>
      </c>
      <c r="H12" s="54">
        <f t="shared" si="0"/>
        <v>177</v>
      </c>
      <c r="I12" s="40">
        <v>94</v>
      </c>
      <c r="J12" s="40">
        <v>94</v>
      </c>
      <c r="K12" s="54">
        <f t="shared" si="1"/>
        <v>188</v>
      </c>
      <c r="L12" s="40">
        <v>84</v>
      </c>
      <c r="M12" s="40">
        <v>92</v>
      </c>
      <c r="N12" s="54">
        <f t="shared" si="2"/>
        <v>176</v>
      </c>
      <c r="O12" s="54">
        <f t="shared" si="3"/>
        <v>541</v>
      </c>
      <c r="P12" s="92" t="s">
        <v>9</v>
      </c>
      <c r="Q12" s="96">
        <v>5</v>
      </c>
    </row>
    <row r="15" ht="15.75">
      <c r="B15" s="42" t="s">
        <v>100</v>
      </c>
    </row>
    <row r="16" spans="1:17" ht="15.75">
      <c r="A16" s="43" t="s">
        <v>1</v>
      </c>
      <c r="B16" s="43" t="s">
        <v>2</v>
      </c>
      <c r="C16" s="43" t="s">
        <v>3</v>
      </c>
      <c r="D16" s="43" t="s">
        <v>4</v>
      </c>
      <c r="E16" s="43" t="s">
        <v>5</v>
      </c>
      <c r="F16" s="114" t="s">
        <v>150</v>
      </c>
      <c r="G16" s="104"/>
      <c r="H16" s="104"/>
      <c r="I16" s="114" t="s">
        <v>96</v>
      </c>
      <c r="J16" s="104"/>
      <c r="K16" s="104"/>
      <c r="L16" s="114" t="s">
        <v>97</v>
      </c>
      <c r="M16" s="104"/>
      <c r="N16" s="104"/>
      <c r="O16" s="43" t="s">
        <v>7</v>
      </c>
      <c r="P16" s="55" t="s">
        <v>104</v>
      </c>
      <c r="Q16" s="56" t="s">
        <v>105</v>
      </c>
    </row>
    <row r="17" spans="1:17" ht="15.75">
      <c r="A17" s="45" t="s">
        <v>8</v>
      </c>
      <c r="B17" s="1" t="s">
        <v>172</v>
      </c>
      <c r="C17" s="1" t="s">
        <v>141</v>
      </c>
      <c r="D17" s="83">
        <v>1995</v>
      </c>
      <c r="E17" s="3" t="s">
        <v>31</v>
      </c>
      <c r="F17" s="83">
        <v>90</v>
      </c>
      <c r="G17" s="83">
        <v>82</v>
      </c>
      <c r="H17" s="82">
        <f>SUM(F17:G17)</f>
        <v>172</v>
      </c>
      <c r="I17" s="83">
        <v>98</v>
      </c>
      <c r="J17" s="83">
        <v>93</v>
      </c>
      <c r="K17" s="82">
        <f>SUM(I17:J17)</f>
        <v>191</v>
      </c>
      <c r="L17" s="83">
        <v>84</v>
      </c>
      <c r="M17" s="83">
        <v>84</v>
      </c>
      <c r="N17" s="82">
        <f>SUM(L17:M17)</f>
        <v>168</v>
      </c>
      <c r="O17" s="82">
        <f>H17+K17+N17</f>
        <v>531</v>
      </c>
      <c r="P17" s="92" t="s">
        <v>173</v>
      </c>
      <c r="Q17" s="96">
        <v>4</v>
      </c>
    </row>
    <row r="18" spans="1:17" ht="15.75">
      <c r="A18" s="82" t="s">
        <v>9</v>
      </c>
      <c r="B18" s="1" t="s">
        <v>71</v>
      </c>
      <c r="C18" s="1" t="s">
        <v>72</v>
      </c>
      <c r="D18" s="44">
        <v>1997</v>
      </c>
      <c r="E18" s="3" t="s">
        <v>35</v>
      </c>
      <c r="F18" s="44">
        <v>75</v>
      </c>
      <c r="G18" s="44">
        <v>80</v>
      </c>
      <c r="H18" s="54">
        <f>SUM(F18:G18)</f>
        <v>155</v>
      </c>
      <c r="I18" s="44">
        <v>93</v>
      </c>
      <c r="J18" s="44">
        <v>96</v>
      </c>
      <c r="K18" s="54">
        <f>SUM(I18:J18)</f>
        <v>189</v>
      </c>
      <c r="L18" s="44">
        <v>80</v>
      </c>
      <c r="M18" s="44">
        <v>82</v>
      </c>
      <c r="N18" s="54">
        <f>SUM(L18:M18)</f>
        <v>162</v>
      </c>
      <c r="O18" s="54">
        <f>H18+K18+N18</f>
        <v>506</v>
      </c>
      <c r="P18" s="92" t="s">
        <v>13</v>
      </c>
      <c r="Q18" s="96">
        <v>3</v>
      </c>
    </row>
    <row r="21" ht="15.75">
      <c r="B21" s="51" t="s">
        <v>102</v>
      </c>
    </row>
    <row r="22" spans="1:16" ht="15.75">
      <c r="A22" s="52" t="s">
        <v>1</v>
      </c>
      <c r="B22" s="52" t="s">
        <v>2</v>
      </c>
      <c r="C22" s="52" t="s">
        <v>3</v>
      </c>
      <c r="D22" s="52" t="s">
        <v>4</v>
      </c>
      <c r="E22" s="52" t="s">
        <v>5</v>
      </c>
      <c r="F22" s="103" t="s">
        <v>150</v>
      </c>
      <c r="G22" s="104"/>
      <c r="H22" s="104"/>
      <c r="I22" s="103" t="s">
        <v>96</v>
      </c>
      <c r="J22" s="104"/>
      <c r="K22" s="104"/>
      <c r="L22" s="103" t="s">
        <v>97</v>
      </c>
      <c r="M22" s="104"/>
      <c r="N22" s="104"/>
      <c r="O22" s="52" t="s">
        <v>7</v>
      </c>
      <c r="P22" s="58" t="s">
        <v>104</v>
      </c>
    </row>
    <row r="23" spans="1:16" ht="15.75">
      <c r="A23" s="82" t="s">
        <v>8</v>
      </c>
      <c r="B23" s="1" t="s">
        <v>62</v>
      </c>
      <c r="C23" s="1" t="s">
        <v>63</v>
      </c>
      <c r="D23" s="83">
        <v>1997</v>
      </c>
      <c r="E23" s="3" t="s">
        <v>24</v>
      </c>
      <c r="F23" s="83">
        <v>91</v>
      </c>
      <c r="G23" s="83">
        <v>88</v>
      </c>
      <c r="H23" s="82">
        <f>SUM(F23:G23)</f>
        <v>179</v>
      </c>
      <c r="I23" s="83">
        <v>86</v>
      </c>
      <c r="J23" s="83">
        <v>95</v>
      </c>
      <c r="K23" s="82">
        <f>SUM(I23:J23)</f>
        <v>181</v>
      </c>
      <c r="L23" s="83">
        <v>88</v>
      </c>
      <c r="M23" s="83">
        <v>83</v>
      </c>
      <c r="N23" s="82">
        <f>SUM(L23:M23)</f>
        <v>171</v>
      </c>
      <c r="O23" s="82">
        <f>H23+K23+N23</f>
        <v>531</v>
      </c>
      <c r="P23" s="92" t="s">
        <v>9</v>
      </c>
    </row>
    <row r="24" spans="1:16" ht="15.75">
      <c r="A24" s="88" t="s">
        <v>9</v>
      </c>
      <c r="B24" s="86" t="s">
        <v>152</v>
      </c>
      <c r="C24" s="86" t="s">
        <v>153</v>
      </c>
      <c r="D24" s="85">
        <v>1997</v>
      </c>
      <c r="E24" s="84" t="s">
        <v>35</v>
      </c>
      <c r="F24" s="85">
        <v>91</v>
      </c>
      <c r="G24" s="85">
        <v>85</v>
      </c>
      <c r="H24" s="82">
        <f>SUM(F24:G24)</f>
        <v>176</v>
      </c>
      <c r="I24" s="85">
        <v>92</v>
      </c>
      <c r="J24" s="85">
        <v>90</v>
      </c>
      <c r="K24" s="82">
        <f>SUM(I24:J24)</f>
        <v>182</v>
      </c>
      <c r="L24" s="85">
        <v>79</v>
      </c>
      <c r="M24" s="85">
        <v>74</v>
      </c>
      <c r="N24" s="82">
        <f>SUM(L24:M24)</f>
        <v>153</v>
      </c>
      <c r="O24" s="82">
        <f>H24+K24+N24</f>
        <v>511</v>
      </c>
      <c r="P24" s="92" t="s">
        <v>13</v>
      </c>
    </row>
    <row r="25" spans="1:16" ht="15.75">
      <c r="A25" s="88" t="s">
        <v>13</v>
      </c>
      <c r="B25" s="89" t="s">
        <v>138</v>
      </c>
      <c r="C25" s="86" t="s">
        <v>139</v>
      </c>
      <c r="D25" s="85">
        <v>2000</v>
      </c>
      <c r="E25" s="84" t="s">
        <v>12</v>
      </c>
      <c r="F25" s="85">
        <v>87</v>
      </c>
      <c r="G25" s="85">
        <v>88</v>
      </c>
      <c r="H25" s="82">
        <f>SUM(F25:G25)</f>
        <v>175</v>
      </c>
      <c r="I25" s="85">
        <v>88</v>
      </c>
      <c r="J25" s="85">
        <v>86</v>
      </c>
      <c r="K25" s="82">
        <f>SUM(I25:J25)</f>
        <v>174</v>
      </c>
      <c r="L25" s="85">
        <v>66</v>
      </c>
      <c r="M25" s="85">
        <v>55</v>
      </c>
      <c r="N25" s="82">
        <f>SUM(L25:M25)</f>
        <v>121</v>
      </c>
      <c r="O25" s="82">
        <f>H25+K25+N25</f>
        <v>470</v>
      </c>
      <c r="P25" s="87"/>
    </row>
    <row r="26" spans="1:16" ht="15.75">
      <c r="A26" s="57">
        <v>4</v>
      </c>
      <c r="B26" s="84" t="s">
        <v>10</v>
      </c>
      <c r="C26" s="84" t="s">
        <v>149</v>
      </c>
      <c r="D26" s="85">
        <v>2000</v>
      </c>
      <c r="E26" s="72" t="s">
        <v>31</v>
      </c>
      <c r="F26" s="85">
        <v>67</v>
      </c>
      <c r="G26" s="85">
        <v>57</v>
      </c>
      <c r="H26" s="82">
        <f>SUM(F26:G26)</f>
        <v>124</v>
      </c>
      <c r="I26" s="85">
        <v>89</v>
      </c>
      <c r="J26" s="85">
        <v>83</v>
      </c>
      <c r="K26" s="82">
        <f>SUM(I26:J26)</f>
        <v>172</v>
      </c>
      <c r="L26" s="85">
        <v>30</v>
      </c>
      <c r="M26" s="85">
        <v>52</v>
      </c>
      <c r="N26" s="82">
        <f>SUM(L26:M26)</f>
        <v>82</v>
      </c>
      <c r="O26" s="82">
        <f>H26+K26+N26</f>
        <v>378</v>
      </c>
      <c r="P26" s="85"/>
    </row>
  </sheetData>
  <sheetProtection/>
  <mergeCells count="10">
    <mergeCell ref="B1:E1"/>
    <mergeCell ref="F16:H16"/>
    <mergeCell ref="I16:K16"/>
    <mergeCell ref="L16:N16"/>
    <mergeCell ref="F22:H22"/>
    <mergeCell ref="I22:K22"/>
    <mergeCell ref="L22:N22"/>
    <mergeCell ref="F6:H6"/>
    <mergeCell ref="I6:K6"/>
    <mergeCell ref="L6:N6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7.57421875" style="0" customWidth="1"/>
    <col min="4" max="4" width="5.57421875" style="0" customWidth="1"/>
    <col min="5" max="5" width="13.57421875" style="0" customWidth="1"/>
    <col min="6" max="9" width="4.421875" style="0" customWidth="1"/>
    <col min="10" max="10" width="4.8515625" style="0" customWidth="1"/>
    <col min="11" max="14" width="4.421875" style="0" customWidth="1"/>
    <col min="15" max="15" width="4.8515625" style="0" customWidth="1"/>
    <col min="16" max="19" width="4.421875" style="0" customWidth="1"/>
    <col min="20" max="20" width="5.00390625" style="0" customWidth="1"/>
    <col min="21" max="21" width="8.00390625" style="0" customWidth="1"/>
    <col min="22" max="22" width="5.8515625" style="0" customWidth="1"/>
    <col min="23" max="23" width="12.28125" style="0" customWidth="1"/>
  </cols>
  <sheetData>
    <row r="1" spans="1:11" ht="40.5" customHeight="1">
      <c r="A1" s="70"/>
      <c r="B1" s="105" t="s">
        <v>121</v>
      </c>
      <c r="C1" s="106"/>
      <c r="D1" s="106"/>
      <c r="E1" s="106"/>
      <c r="F1" s="64"/>
      <c r="G1" s="64"/>
      <c r="H1" s="64"/>
      <c r="I1" s="64"/>
      <c r="J1" s="64"/>
      <c r="K1" s="64"/>
    </row>
    <row r="2" ht="15.75">
      <c r="I2" s="1" t="s">
        <v>168</v>
      </c>
    </row>
    <row r="5" ht="15.75">
      <c r="B5" s="46" t="s">
        <v>101</v>
      </c>
    </row>
    <row r="6" spans="1:23" ht="15.75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114" t="s">
        <v>150</v>
      </c>
      <c r="G6" s="104"/>
      <c r="H6" s="104"/>
      <c r="I6" s="104"/>
      <c r="J6" s="104"/>
      <c r="K6" s="114" t="s">
        <v>96</v>
      </c>
      <c r="L6" s="104"/>
      <c r="M6" s="104"/>
      <c r="N6" s="104"/>
      <c r="O6" s="104"/>
      <c r="P6" s="114" t="s">
        <v>97</v>
      </c>
      <c r="Q6" s="104"/>
      <c r="R6" s="104"/>
      <c r="S6" s="104"/>
      <c r="T6" s="104"/>
      <c r="U6" s="47" t="s">
        <v>7</v>
      </c>
      <c r="V6" s="55" t="s">
        <v>104</v>
      </c>
      <c r="W6" s="56" t="s">
        <v>105</v>
      </c>
    </row>
    <row r="7" spans="1:23" ht="15.75">
      <c r="A7" s="78" t="s">
        <v>8</v>
      </c>
      <c r="B7" s="46" t="s">
        <v>10</v>
      </c>
      <c r="C7" s="46" t="s">
        <v>11</v>
      </c>
      <c r="D7" s="49">
        <v>1987</v>
      </c>
      <c r="E7" s="48" t="s">
        <v>12</v>
      </c>
      <c r="F7" s="49">
        <v>94</v>
      </c>
      <c r="G7" s="49">
        <v>93</v>
      </c>
      <c r="H7" s="49">
        <v>94</v>
      </c>
      <c r="I7" s="49">
        <v>97</v>
      </c>
      <c r="J7" s="50">
        <f aca="true" t="shared" si="0" ref="J7:J12">SUM(F7:I7)</f>
        <v>378</v>
      </c>
      <c r="K7" s="49">
        <v>98</v>
      </c>
      <c r="L7" s="49">
        <v>97</v>
      </c>
      <c r="M7" s="49">
        <v>99</v>
      </c>
      <c r="N7" s="49">
        <v>98</v>
      </c>
      <c r="O7" s="50">
        <f aca="true" t="shared" si="1" ref="O7:O12">SUM(K7:N7)</f>
        <v>392</v>
      </c>
      <c r="P7" s="49">
        <v>90</v>
      </c>
      <c r="Q7" s="49">
        <v>93</v>
      </c>
      <c r="R7" s="49">
        <v>89</v>
      </c>
      <c r="S7" s="49">
        <v>96</v>
      </c>
      <c r="T7" s="50">
        <f aca="true" t="shared" si="2" ref="T7:T12">SUM(P7:S7)</f>
        <v>368</v>
      </c>
      <c r="U7" s="50">
        <f aca="true" t="shared" si="3" ref="U7:U12">T7+O7+J7</f>
        <v>1138</v>
      </c>
      <c r="V7" s="92" t="s">
        <v>8</v>
      </c>
      <c r="W7" s="95">
        <v>12</v>
      </c>
    </row>
    <row r="8" spans="1:23" ht="15.75">
      <c r="A8" s="78" t="s">
        <v>9</v>
      </c>
      <c r="B8" s="46" t="s">
        <v>14</v>
      </c>
      <c r="C8" s="46" t="s">
        <v>15</v>
      </c>
      <c r="D8" s="49">
        <v>1956</v>
      </c>
      <c r="E8" s="48" t="s">
        <v>16</v>
      </c>
      <c r="F8" s="49">
        <v>93</v>
      </c>
      <c r="G8" s="49">
        <v>95</v>
      </c>
      <c r="H8" s="49">
        <v>92</v>
      </c>
      <c r="I8" s="49">
        <v>91</v>
      </c>
      <c r="J8" s="50">
        <f t="shared" si="0"/>
        <v>371</v>
      </c>
      <c r="K8" s="49">
        <v>98</v>
      </c>
      <c r="L8" s="49">
        <v>98</v>
      </c>
      <c r="M8" s="49">
        <v>96</v>
      </c>
      <c r="N8" s="49">
        <v>94</v>
      </c>
      <c r="O8" s="50">
        <f t="shared" si="1"/>
        <v>386</v>
      </c>
      <c r="P8" s="49">
        <v>91</v>
      </c>
      <c r="Q8" s="49">
        <v>92</v>
      </c>
      <c r="R8" s="49">
        <v>88</v>
      </c>
      <c r="S8" s="49">
        <v>89</v>
      </c>
      <c r="T8" s="50">
        <f t="shared" si="2"/>
        <v>360</v>
      </c>
      <c r="U8" s="50">
        <f t="shared" si="3"/>
        <v>1117</v>
      </c>
      <c r="V8" s="92" t="s">
        <v>8</v>
      </c>
      <c r="W8" s="95">
        <v>10</v>
      </c>
    </row>
    <row r="9" spans="1:23" ht="15.75">
      <c r="A9" s="78" t="s">
        <v>13</v>
      </c>
      <c r="B9" s="71" t="s">
        <v>27</v>
      </c>
      <c r="C9" s="71" t="s">
        <v>28</v>
      </c>
      <c r="D9" s="49">
        <v>1951</v>
      </c>
      <c r="E9" s="48" t="s">
        <v>29</v>
      </c>
      <c r="F9" s="49">
        <v>97</v>
      </c>
      <c r="G9" s="49">
        <v>91</v>
      </c>
      <c r="H9" s="49">
        <v>95</v>
      </c>
      <c r="I9" s="49">
        <v>93</v>
      </c>
      <c r="J9" s="50">
        <f t="shared" si="0"/>
        <v>376</v>
      </c>
      <c r="K9" s="49">
        <v>95</v>
      </c>
      <c r="L9" s="49">
        <v>97</v>
      </c>
      <c r="M9" s="49">
        <v>100</v>
      </c>
      <c r="N9" s="49">
        <v>92</v>
      </c>
      <c r="O9" s="50">
        <f t="shared" si="1"/>
        <v>384</v>
      </c>
      <c r="P9" s="49">
        <v>73</v>
      </c>
      <c r="Q9" s="49">
        <v>76</v>
      </c>
      <c r="R9" s="49">
        <v>79</v>
      </c>
      <c r="S9" s="49">
        <v>74</v>
      </c>
      <c r="T9" s="50">
        <f t="shared" si="2"/>
        <v>302</v>
      </c>
      <c r="U9" s="50">
        <f t="shared" si="3"/>
        <v>1062</v>
      </c>
      <c r="V9" s="92" t="s">
        <v>9</v>
      </c>
      <c r="W9" s="95">
        <v>8</v>
      </c>
    </row>
    <row r="10" spans="1:23" ht="15.75">
      <c r="A10" s="49">
        <v>4</v>
      </c>
      <c r="B10" s="48" t="s">
        <v>37</v>
      </c>
      <c r="C10" s="48" t="s">
        <v>38</v>
      </c>
      <c r="D10" s="49">
        <v>1984</v>
      </c>
      <c r="E10" s="48" t="s">
        <v>16</v>
      </c>
      <c r="F10" s="49">
        <v>90</v>
      </c>
      <c r="G10" s="49">
        <v>83</v>
      </c>
      <c r="H10" s="49">
        <v>85</v>
      </c>
      <c r="I10" s="49">
        <v>89</v>
      </c>
      <c r="J10" s="50">
        <f t="shared" si="0"/>
        <v>347</v>
      </c>
      <c r="K10" s="49">
        <v>97</v>
      </c>
      <c r="L10" s="49">
        <v>91</v>
      </c>
      <c r="M10" s="49">
        <v>95</v>
      </c>
      <c r="N10" s="49">
        <v>94</v>
      </c>
      <c r="O10" s="50">
        <f t="shared" si="1"/>
        <v>377</v>
      </c>
      <c r="P10" s="49">
        <v>84</v>
      </c>
      <c r="Q10" s="49">
        <v>81</v>
      </c>
      <c r="R10" s="49">
        <v>84</v>
      </c>
      <c r="S10" s="49">
        <v>85</v>
      </c>
      <c r="T10" s="50">
        <f t="shared" si="2"/>
        <v>334</v>
      </c>
      <c r="U10" s="50">
        <f t="shared" si="3"/>
        <v>1058</v>
      </c>
      <c r="V10" s="92" t="s">
        <v>9</v>
      </c>
      <c r="W10" s="96">
        <v>7</v>
      </c>
    </row>
    <row r="11" spans="1:23" ht="15.75">
      <c r="A11" s="49">
        <v>5</v>
      </c>
      <c r="B11" s="48" t="s">
        <v>40</v>
      </c>
      <c r="C11" s="48" t="s">
        <v>41</v>
      </c>
      <c r="D11" s="49">
        <v>1942</v>
      </c>
      <c r="E11" s="3" t="s">
        <v>16</v>
      </c>
      <c r="F11" s="49">
        <v>86</v>
      </c>
      <c r="G11" s="49">
        <v>90</v>
      </c>
      <c r="H11" s="49">
        <v>88</v>
      </c>
      <c r="I11" s="49">
        <v>91</v>
      </c>
      <c r="J11" s="50">
        <f t="shared" si="0"/>
        <v>355</v>
      </c>
      <c r="K11" s="49">
        <v>94</v>
      </c>
      <c r="L11" s="49">
        <v>93</v>
      </c>
      <c r="M11" s="49">
        <v>91</v>
      </c>
      <c r="N11" s="49">
        <v>95</v>
      </c>
      <c r="O11" s="50">
        <f t="shared" si="1"/>
        <v>373</v>
      </c>
      <c r="P11" s="49">
        <v>74</v>
      </c>
      <c r="Q11" s="49">
        <v>81</v>
      </c>
      <c r="R11" s="49">
        <v>63</v>
      </c>
      <c r="S11" s="49">
        <v>82</v>
      </c>
      <c r="T11" s="50">
        <f t="shared" si="2"/>
        <v>300</v>
      </c>
      <c r="U11" s="50">
        <f t="shared" si="3"/>
        <v>1028</v>
      </c>
      <c r="V11" s="92"/>
      <c r="W11" s="96">
        <v>6</v>
      </c>
    </row>
    <row r="12" spans="1:23" ht="15.75">
      <c r="A12" s="49">
        <v>6</v>
      </c>
      <c r="B12" s="48" t="s">
        <v>47</v>
      </c>
      <c r="C12" s="48" t="s">
        <v>48</v>
      </c>
      <c r="D12" s="49">
        <v>1943</v>
      </c>
      <c r="E12" s="48" t="s">
        <v>29</v>
      </c>
      <c r="F12" s="49">
        <v>87</v>
      </c>
      <c r="G12" s="49">
        <v>83</v>
      </c>
      <c r="H12" s="49">
        <v>81</v>
      </c>
      <c r="I12" s="49">
        <v>90</v>
      </c>
      <c r="J12" s="50">
        <f t="shared" si="0"/>
        <v>341</v>
      </c>
      <c r="K12" s="49">
        <v>89</v>
      </c>
      <c r="L12" s="49">
        <v>93</v>
      </c>
      <c r="M12" s="49">
        <v>91</v>
      </c>
      <c r="N12" s="49">
        <v>93</v>
      </c>
      <c r="O12" s="50">
        <f t="shared" si="1"/>
        <v>366</v>
      </c>
      <c r="P12" s="49">
        <v>66</v>
      </c>
      <c r="Q12" s="49">
        <v>61</v>
      </c>
      <c r="R12" s="49">
        <v>73</v>
      </c>
      <c r="S12" s="49">
        <v>79</v>
      </c>
      <c r="T12" s="50">
        <f t="shared" si="2"/>
        <v>279</v>
      </c>
      <c r="U12" s="50">
        <f t="shared" si="3"/>
        <v>986</v>
      </c>
      <c r="V12" s="57"/>
      <c r="W12" s="102" t="s">
        <v>171</v>
      </c>
    </row>
    <row r="14" ht="15.75">
      <c r="J14" s="50"/>
    </row>
    <row r="20" ht="12.75">
      <c r="B20" t="s">
        <v>106</v>
      </c>
    </row>
  </sheetData>
  <sheetProtection/>
  <mergeCells count="4">
    <mergeCell ref="F6:J6"/>
    <mergeCell ref="K6:O6"/>
    <mergeCell ref="P6:T6"/>
    <mergeCell ref="B1:E1"/>
  </mergeCells>
  <printOptions/>
  <pageMargins left="0.75" right="0.75" top="1" bottom="1" header="0.5" footer="0.5"/>
  <pageSetup horizontalDpi="600" verticalDpi="600" orientation="landscape" paperSize="9" scale="81" r:id="rId1"/>
  <rowBreaks count="1" manualBreakCount="1">
    <brk id="14" max="255" man="1"/>
  </rowBreaks>
  <colBreaks count="1" manualBreakCount="1">
    <brk id="23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F20"/>
  <sheetViews>
    <sheetView zoomScalePageLayoutView="0" workbookViewId="0" topLeftCell="A1">
      <selection activeCell="B25" sqref="B25"/>
    </sheetView>
  </sheetViews>
  <sheetFormatPr defaultColWidth="9.140625" defaultRowHeight="12.75"/>
  <cols>
    <col min="3" max="3" width="13.57421875" style="0" customWidth="1"/>
    <col min="5" max="5" width="11.28125" style="0" customWidth="1"/>
  </cols>
  <sheetData>
    <row r="3" spans="2:6" ht="18">
      <c r="B3" s="59" t="s">
        <v>112</v>
      </c>
      <c r="C3" s="60"/>
      <c r="D3" s="60"/>
      <c r="E3" s="60"/>
      <c r="F3" s="60"/>
    </row>
    <row r="4" spans="2:6" ht="12.75">
      <c r="B4" s="60"/>
      <c r="C4" s="60"/>
      <c r="D4" s="60"/>
      <c r="E4" s="60"/>
      <c r="F4" s="60"/>
    </row>
    <row r="5" spans="2:6" ht="12.75">
      <c r="B5" s="62" t="s">
        <v>113</v>
      </c>
      <c r="C5" s="60"/>
      <c r="D5" s="90" t="s">
        <v>115</v>
      </c>
      <c r="E5" s="60"/>
      <c r="F5" s="60"/>
    </row>
    <row r="6" spans="2:6" ht="12.75">
      <c r="B6" s="60"/>
      <c r="C6" s="61"/>
      <c r="D6" s="61"/>
      <c r="E6" s="60"/>
      <c r="F6" s="60"/>
    </row>
    <row r="7" spans="2:6" ht="12.75">
      <c r="B7" s="60"/>
      <c r="C7" s="60"/>
      <c r="D7" s="60"/>
      <c r="E7" s="60"/>
      <c r="F7" s="60"/>
    </row>
    <row r="8" spans="2:6" ht="12.75">
      <c r="B8" s="60"/>
      <c r="C8" s="60"/>
      <c r="D8" s="60"/>
      <c r="E8" s="60"/>
      <c r="F8" s="60"/>
    </row>
    <row r="9" spans="2:6" ht="12.75">
      <c r="B9" s="62" t="s">
        <v>107</v>
      </c>
      <c r="C9" s="60"/>
      <c r="D9" s="61" t="s">
        <v>114</v>
      </c>
      <c r="E9" s="60"/>
      <c r="F9" s="61" t="s">
        <v>108</v>
      </c>
    </row>
    <row r="10" spans="2:6" ht="12.75">
      <c r="B10" s="61" t="s">
        <v>109</v>
      </c>
      <c r="C10" s="60"/>
      <c r="D10" s="61" t="s">
        <v>115</v>
      </c>
      <c r="E10" s="60"/>
      <c r="F10" s="61" t="s">
        <v>108</v>
      </c>
    </row>
    <row r="11" spans="2:6" ht="12.75">
      <c r="B11" s="61"/>
      <c r="C11" s="60"/>
      <c r="D11" s="61" t="s">
        <v>116</v>
      </c>
      <c r="E11" s="60"/>
      <c r="F11" s="61" t="s">
        <v>117</v>
      </c>
    </row>
    <row r="12" spans="2:6" ht="12.75">
      <c r="B12" s="60"/>
      <c r="C12" s="60"/>
      <c r="D12" s="61"/>
      <c r="E12" s="60"/>
      <c r="F12" s="61"/>
    </row>
    <row r="13" spans="2:6" ht="12.75">
      <c r="B13" s="60"/>
      <c r="C13" s="60"/>
      <c r="D13" s="61"/>
      <c r="E13" s="60"/>
      <c r="F13" s="61"/>
    </row>
    <row r="14" spans="2:6" ht="12.75">
      <c r="B14" s="62" t="s">
        <v>118</v>
      </c>
      <c r="C14" s="60"/>
      <c r="D14" s="61" t="s">
        <v>115</v>
      </c>
      <c r="F14" s="60"/>
    </row>
    <row r="15" spans="2:6" ht="12.75">
      <c r="B15" s="60"/>
      <c r="C15" s="60"/>
      <c r="D15" s="94" t="s">
        <v>170</v>
      </c>
      <c r="E15" s="60"/>
      <c r="F15" s="60"/>
    </row>
    <row r="16" spans="2:6" ht="12.75">
      <c r="B16" s="60"/>
      <c r="C16" s="60"/>
      <c r="D16" s="94"/>
      <c r="E16" s="60"/>
      <c r="F16" s="60"/>
    </row>
    <row r="17" spans="2:6" ht="12.75">
      <c r="B17" s="61" t="s">
        <v>119</v>
      </c>
      <c r="C17" s="60"/>
      <c r="D17" s="61" t="s">
        <v>110</v>
      </c>
      <c r="E17" s="61" t="s">
        <v>111</v>
      </c>
      <c r="F17" s="60"/>
    </row>
    <row r="18" spans="2:6" ht="12.75">
      <c r="B18" s="60"/>
      <c r="C18" s="60"/>
      <c r="D18" s="115"/>
      <c r="E18" s="115"/>
      <c r="F18" s="115"/>
    </row>
    <row r="19" spans="2:6" ht="12.75">
      <c r="B19" s="61" t="s">
        <v>120</v>
      </c>
      <c r="C19" s="60"/>
      <c r="D19" s="61" t="s">
        <v>114</v>
      </c>
      <c r="E19" s="60"/>
      <c r="F19" s="61"/>
    </row>
    <row r="20" spans="2:6" ht="12.75">
      <c r="B20" s="60"/>
      <c r="C20" s="60"/>
      <c r="D20" s="94" t="s">
        <v>170</v>
      </c>
      <c r="E20" s="60"/>
      <c r="F20" s="60"/>
    </row>
  </sheetData>
  <sheetProtection/>
  <mergeCells count="1">
    <mergeCell ref="D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Tormis Saar</dc:creator>
  <cp:keywords/>
  <dc:description/>
  <cp:lastModifiedBy>Liivi</cp:lastModifiedBy>
  <cp:lastPrinted>2013-07-14T08:38:54Z</cp:lastPrinted>
  <dcterms:created xsi:type="dcterms:W3CDTF">2013-07-13T09:43:51Z</dcterms:created>
  <dcterms:modified xsi:type="dcterms:W3CDTF">2013-07-17T19:53:07Z</dcterms:modified>
  <cp:category/>
  <cp:version/>
  <cp:contentType/>
  <cp:contentStatus/>
</cp:coreProperties>
</file>