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activeTab="0"/>
  </bookViews>
  <sheets>
    <sheet name="Olümpiakiirlaskmine" sheetId="1" r:id="rId1"/>
    <sheet name="3x40 standard" sheetId="2" r:id="rId2"/>
    <sheet name="Õhupüss N" sheetId="3" r:id="rId3"/>
    <sheet name="Õhupüstol  N" sheetId="4" r:id="rId4"/>
    <sheet name="60 lamades N" sheetId="5" r:id="rId5"/>
    <sheet name="Õhupüstol M" sheetId="6" r:id="rId6"/>
    <sheet name="liikuv mürk" sheetId="7" r:id="rId7"/>
    <sheet name="Spordipüstol N" sheetId="8" r:id="rId8"/>
    <sheet name="60 lamades M" sheetId="9" r:id="rId9"/>
    <sheet name="ZÜRII" sheetId="10" r:id="rId10"/>
  </sheets>
  <definedNames>
    <definedName name="_xlnm.Print_Area" localSheetId="8">'60 lamades M'!$A$1:$M$35</definedName>
    <definedName name="_xlnm.Print_Area" localSheetId="6">'liikuv mürk'!$A$1:$L$48</definedName>
    <definedName name="_xlnm.Print_Area" localSheetId="7">'Spordipüstol N'!$A$1:$O$27</definedName>
    <definedName name="_xlnm.Print_Area" localSheetId="2">'Õhupüss N'!$A$1:$K$21</definedName>
    <definedName name="_xlnm.Print_Area" localSheetId="5">'Õhupüstol M'!$A$1:$M$35</definedName>
  </definedNames>
  <calcPr fullCalcOnLoad="1"/>
</workbook>
</file>

<file path=xl/sharedStrings.xml><?xml version="1.0" encoding="utf-8"?>
<sst xmlns="http://schemas.openxmlformats.org/spreadsheetml/2006/main" count="745" uniqueCount="242">
  <si>
    <t/>
  </si>
  <si>
    <t>Olümpiakiirlaskmine Mehed</t>
  </si>
  <si>
    <t>Koht</t>
  </si>
  <si>
    <t>Eesnimi</t>
  </si>
  <si>
    <t>Perekonnanimi</t>
  </si>
  <si>
    <t>S.a.</t>
  </si>
  <si>
    <t>Klubi</t>
  </si>
  <si>
    <t>I pool</t>
  </si>
  <si>
    <t>II pool</t>
  </si>
  <si>
    <t>Summa</t>
  </si>
  <si>
    <t>I</t>
  </si>
  <si>
    <t>Peeter</t>
  </si>
  <si>
    <t>OLESK</t>
  </si>
  <si>
    <t>Põlva LSK</t>
  </si>
  <si>
    <t>II</t>
  </si>
  <si>
    <t>III</t>
  </si>
  <si>
    <t>SK Haapsalu</t>
  </si>
  <si>
    <t>4.</t>
  </si>
  <si>
    <t>5.</t>
  </si>
  <si>
    <t>Mati</t>
  </si>
  <si>
    <t>6.</t>
  </si>
  <si>
    <t>KASEMETS</t>
  </si>
  <si>
    <t>7.</t>
  </si>
  <si>
    <t>Mait</t>
  </si>
  <si>
    <t>VASSER</t>
  </si>
  <si>
    <t>8.</t>
  </si>
  <si>
    <t>Siim</t>
  </si>
  <si>
    <t>9.</t>
  </si>
  <si>
    <t>Põlva SK</t>
  </si>
  <si>
    <t>3x40l Standard Mehed</t>
  </si>
  <si>
    <t>Lamades</t>
  </si>
  <si>
    <t>Püsti</t>
  </si>
  <si>
    <t>Põlv</t>
  </si>
  <si>
    <t>Ain</t>
  </si>
  <si>
    <t>MURU</t>
  </si>
  <si>
    <t>KL MäLK</t>
  </si>
  <si>
    <t>Järvamaa LSK</t>
  </si>
  <si>
    <t>Aivar</t>
  </si>
  <si>
    <t>KUHI</t>
  </si>
  <si>
    <t>Andres</t>
  </si>
  <si>
    <t>HUNT</t>
  </si>
  <si>
    <t>Marko</t>
  </si>
  <si>
    <t>AIGRO</t>
  </si>
  <si>
    <t>Ülenurme GSK</t>
  </si>
  <si>
    <t>PV SKK</t>
  </si>
  <si>
    <t>TIRP</t>
  </si>
  <si>
    <t>10.</t>
  </si>
  <si>
    <t>11.</t>
  </si>
  <si>
    <t>Toomas</t>
  </si>
  <si>
    <t>ARO</t>
  </si>
  <si>
    <t>SK EstaSport</t>
  </si>
  <si>
    <t>12.</t>
  </si>
  <si>
    <t>Joa</t>
  </si>
  <si>
    <t>PRUKS</t>
  </si>
  <si>
    <t>v.a.</t>
  </si>
  <si>
    <t>Ljudmila</t>
  </si>
  <si>
    <t>KORTŠAGINA</t>
  </si>
  <si>
    <t>Anette Caroline</t>
  </si>
  <si>
    <t>KÕRE</t>
  </si>
  <si>
    <t>40l Õhupüss Naised</t>
  </si>
  <si>
    <t>Seeriad</t>
  </si>
  <si>
    <t>Marina</t>
  </si>
  <si>
    <t>Daiva</t>
  </si>
  <si>
    <t>SOODLA</t>
  </si>
  <si>
    <t>Sigrid</t>
  </si>
  <si>
    <t>SEMM</t>
  </si>
  <si>
    <t>13.</t>
  </si>
  <si>
    <t>14.</t>
  </si>
  <si>
    <t>40l Õhupüstol Naised</t>
  </si>
  <si>
    <t>Kairi</t>
  </si>
  <si>
    <t>HEINSOO</t>
  </si>
  <si>
    <t>Viljandi LK</t>
  </si>
  <si>
    <t>Merje</t>
  </si>
  <si>
    <t>TENSO</t>
  </si>
  <si>
    <t>Mariliis</t>
  </si>
  <si>
    <t>TIISLER</t>
  </si>
  <si>
    <t>Küllike</t>
  </si>
  <si>
    <t>LATIK</t>
  </si>
  <si>
    <t>Agnes</t>
  </si>
  <si>
    <t>ILOSAAR</t>
  </si>
  <si>
    <t>ROONURM</t>
  </si>
  <si>
    <t>60l Lamades Naised</t>
  </si>
  <si>
    <t>Anžela</t>
  </si>
  <si>
    <t>VORONOVA</t>
  </si>
  <si>
    <t>Jelena</t>
  </si>
  <si>
    <t>POTAŠEVA</t>
  </si>
  <si>
    <t>Narva LSK</t>
  </si>
  <si>
    <t>Tuuli</t>
  </si>
  <si>
    <t>KÜBARSEPP</t>
  </si>
  <si>
    <t>Elva LSK</t>
  </si>
  <si>
    <t>Valeria</t>
  </si>
  <si>
    <t>ŠKABARA</t>
  </si>
  <si>
    <t>Pille</t>
  </si>
  <si>
    <t>PEKKA</t>
  </si>
  <si>
    <t>15.</t>
  </si>
  <si>
    <t>16.</t>
  </si>
  <si>
    <t>17.</t>
  </si>
  <si>
    <t>18.</t>
  </si>
  <si>
    <t>Karita</t>
  </si>
  <si>
    <t>ERS</t>
  </si>
  <si>
    <t>Kadri</t>
  </si>
  <si>
    <t>IRDT</t>
  </si>
  <si>
    <t>60l Lamades Mehed</t>
  </si>
  <si>
    <t>NIGUL</t>
  </si>
  <si>
    <t>Vladislav</t>
  </si>
  <si>
    <t>LUŠIN</t>
  </si>
  <si>
    <t>Jevgeni</t>
  </si>
  <si>
    <t>FARFOROVSKI</t>
  </si>
  <si>
    <t>Anton</t>
  </si>
  <si>
    <t>Margus</t>
  </si>
  <si>
    <t>Edik</t>
  </si>
  <si>
    <t>KOPPELMANN</t>
  </si>
  <si>
    <t>Aivo</t>
  </si>
  <si>
    <t>Gennadi</t>
  </si>
  <si>
    <t>SALONEN</t>
  </si>
  <si>
    <t>BIRJUK</t>
  </si>
  <si>
    <t>60l Õhupüstol Mehed</t>
  </si>
  <si>
    <t>Heldur</t>
  </si>
  <si>
    <t>KURIG</t>
  </si>
  <si>
    <t>Arles</t>
  </si>
  <si>
    <t>TAAL</t>
  </si>
  <si>
    <t>Aleksandr</t>
  </si>
  <si>
    <t>VORONIN</t>
  </si>
  <si>
    <t>UIBOAID</t>
  </si>
  <si>
    <t>Mihkel</t>
  </si>
  <si>
    <t>Hans</t>
  </si>
  <si>
    <t>LEIS</t>
  </si>
  <si>
    <t>Harri</t>
  </si>
  <si>
    <t>VESI</t>
  </si>
  <si>
    <t>30+30l Spordipüstol Naised</t>
  </si>
  <si>
    <t>Ringmärk</t>
  </si>
  <si>
    <t>Ilmuv märk</t>
  </si>
  <si>
    <t>30+30l Liikuv märk     Mehed</t>
  </si>
  <si>
    <t>Aeglane jooks</t>
  </si>
  <si>
    <t>Kiire jooks</t>
  </si>
  <si>
    <t>KL</t>
  </si>
  <si>
    <t>Jaanus</t>
  </si>
  <si>
    <t>MUGU</t>
  </si>
  <si>
    <t>Hannes</t>
  </si>
  <si>
    <t>KRUUS</t>
  </si>
  <si>
    <t>Arvi</t>
  </si>
  <si>
    <t>SUVI</t>
  </si>
  <si>
    <t>HALLIK</t>
  </si>
  <si>
    <t>Tõives</t>
  </si>
  <si>
    <t>RAUDSAAR</t>
  </si>
  <si>
    <t>Indrek</t>
  </si>
  <si>
    <t>Andu</t>
  </si>
  <si>
    <t>PÕLVA    KV  XXXVIII  2012</t>
  </si>
  <si>
    <t>PIIRISILD</t>
  </si>
  <si>
    <t>Krit</t>
  </si>
  <si>
    <t>LOSSMANN</t>
  </si>
  <si>
    <t>Terje</t>
  </si>
  <si>
    <t>RUSSKA</t>
  </si>
  <si>
    <t xml:space="preserve">Kaia </t>
  </si>
  <si>
    <t>KINDLAM</t>
  </si>
  <si>
    <t>KNHK</t>
  </si>
  <si>
    <t>Lennart</t>
  </si>
  <si>
    <t>PRUULI</t>
  </si>
  <si>
    <t>OTVAGIN</t>
  </si>
  <si>
    <t>KOLJUHHINA</t>
  </si>
  <si>
    <t xml:space="preserve">Anžela </t>
  </si>
  <si>
    <t>Marek</t>
  </si>
  <si>
    <t>TAMM</t>
  </si>
  <si>
    <t>Ants</t>
  </si>
  <si>
    <t xml:space="preserve">Lennart </t>
  </si>
  <si>
    <t>NIINE</t>
  </si>
  <si>
    <t>Birgit</t>
  </si>
  <si>
    <t>HÜÜS</t>
  </si>
  <si>
    <t>Veera</t>
  </si>
  <si>
    <t>RUMJANTSEVA</t>
  </si>
  <si>
    <t>Kaire</t>
  </si>
  <si>
    <t>VAARASK</t>
  </si>
  <si>
    <t>Sirle</t>
  </si>
  <si>
    <t>LogK</t>
  </si>
  <si>
    <t>Põlva LSK/LogK</t>
  </si>
  <si>
    <t>PERTELSON</t>
  </si>
  <si>
    <t>M</t>
  </si>
  <si>
    <t>TOMBAK</t>
  </si>
  <si>
    <t>Juri</t>
  </si>
  <si>
    <t>SIZONENKO</t>
  </si>
  <si>
    <t xml:space="preserve">Mariliis </t>
  </si>
  <si>
    <t>KURVITS</t>
  </si>
  <si>
    <t>Raul</t>
  </si>
  <si>
    <t>HINDOV</t>
  </si>
  <si>
    <t>MARGA</t>
  </si>
  <si>
    <t>JAESKI</t>
  </si>
  <si>
    <t>Elmet</t>
  </si>
  <si>
    <t>ORASSON</t>
  </si>
  <si>
    <t>KLMäLK</t>
  </si>
  <si>
    <t>METSIS</t>
  </si>
  <si>
    <t>MEHED</t>
  </si>
  <si>
    <t>NAISED</t>
  </si>
  <si>
    <t>NAIS JUUNIORID</t>
  </si>
  <si>
    <t>KÄHR</t>
  </si>
  <si>
    <t>Kaisa</t>
  </si>
  <si>
    <t>Põlva</t>
  </si>
  <si>
    <t>PÕDER</t>
  </si>
  <si>
    <t xml:space="preserve">Terje </t>
  </si>
  <si>
    <t>Kairi -Liis</t>
  </si>
  <si>
    <t>Alla</t>
  </si>
  <si>
    <t>MILOGRADSKAJA</t>
  </si>
  <si>
    <t>Tarvi-Karlos</t>
  </si>
  <si>
    <t>JENS</t>
  </si>
  <si>
    <t>EJSL</t>
  </si>
  <si>
    <t>Märt</t>
  </si>
  <si>
    <t>ORRO</t>
  </si>
  <si>
    <t>Pavel</t>
  </si>
  <si>
    <t>FOTJEV</t>
  </si>
  <si>
    <t>Siim Christjan</t>
  </si>
  <si>
    <t>Reppo-Sirel</t>
  </si>
  <si>
    <t>VALS</t>
  </si>
  <si>
    <t>Mari</t>
  </si>
  <si>
    <t>SEEBA</t>
  </si>
  <si>
    <t>Jürgen-Johhannes</t>
  </si>
  <si>
    <t>JÜRIÖÖ</t>
  </si>
  <si>
    <t>Heiti</t>
  </si>
  <si>
    <t>KUIMETS</t>
  </si>
  <si>
    <t>Karl - Erik</t>
  </si>
  <si>
    <t>AAVIK</t>
  </si>
  <si>
    <t>Ahto</t>
  </si>
  <si>
    <t>RÖÖPMANN</t>
  </si>
  <si>
    <t>Mergit</t>
  </si>
  <si>
    <t>MARJAPUU</t>
  </si>
  <si>
    <t>Lisete</t>
  </si>
  <si>
    <t>SM</t>
  </si>
  <si>
    <t>31..03-01.04.2012</t>
  </si>
  <si>
    <t xml:space="preserve">võistluste zürii: </t>
  </si>
  <si>
    <t>esimees</t>
  </si>
  <si>
    <t>Anne Vasarik</t>
  </si>
  <si>
    <t>liikmed</t>
  </si>
  <si>
    <t>Viktor Ovtsinnikov</t>
  </si>
  <si>
    <t>Ain Kattai</t>
  </si>
  <si>
    <t>Tamar Tirp</t>
  </si>
  <si>
    <t>Tõnu Russka</t>
  </si>
  <si>
    <t>Mariliis Tiisler</t>
  </si>
  <si>
    <t>Siim Tirp</t>
  </si>
  <si>
    <t>Kaitsejõudude SK</t>
  </si>
  <si>
    <t>PVSKK</t>
  </si>
  <si>
    <t>KaitsejõududeSK</t>
  </si>
  <si>
    <t>Kl</t>
  </si>
  <si>
    <t>Maire  Tiisler</t>
  </si>
  <si>
    <t>Tarmo Russka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</si>
</sst>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8">
    <font>
      <sz val="10"/>
      <name val="Arial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i/>
      <u val="single"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5.421875" style="0" customWidth="1"/>
    <col min="2" max="2" width="9.28125" style="0" customWidth="1"/>
    <col min="3" max="3" width="14.7109375" style="0" customWidth="1"/>
    <col min="4" max="4" width="6.7109375" style="0" customWidth="1"/>
    <col min="5" max="5" width="12.421875" style="0" customWidth="1"/>
    <col min="6" max="8" width="4.421875" style="0" customWidth="1"/>
    <col min="9" max="9" width="5.7109375" style="0" customWidth="1"/>
    <col min="10" max="12" width="4.421875" style="0" customWidth="1"/>
    <col min="13" max="13" width="5.8515625" style="0" customWidth="1"/>
    <col min="14" max="14" width="7.57421875" style="0" customWidth="1"/>
    <col min="15" max="15" width="4.7109375" style="0" customWidth="1"/>
  </cols>
  <sheetData>
    <row r="1" spans="1:11" ht="20.25">
      <c r="A1" s="93" t="s">
        <v>147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ht="15.75">
      <c r="I2" s="1" t="s">
        <v>0</v>
      </c>
    </row>
    <row r="3" ht="12.75">
      <c r="E3" t="s">
        <v>225</v>
      </c>
    </row>
    <row r="5" ht="15.75">
      <c r="B5" s="1" t="s">
        <v>1</v>
      </c>
    </row>
    <row r="6" spans="1:15" ht="15.7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95" t="s">
        <v>7</v>
      </c>
      <c r="G6" s="94"/>
      <c r="H6" s="94"/>
      <c r="I6" s="94"/>
      <c r="J6" s="95" t="s">
        <v>8</v>
      </c>
      <c r="K6" s="94"/>
      <c r="L6" s="94"/>
      <c r="M6" s="94"/>
      <c r="N6" s="2" t="s">
        <v>9</v>
      </c>
      <c r="O6" s="44" t="s">
        <v>135</v>
      </c>
    </row>
    <row r="7" ht="12.75">
      <c r="O7" s="65"/>
    </row>
    <row r="8" spans="1:15" ht="15.75">
      <c r="A8" s="5" t="s">
        <v>10</v>
      </c>
      <c r="B8" s="1" t="s">
        <v>11</v>
      </c>
      <c r="C8" s="1" t="s">
        <v>12</v>
      </c>
      <c r="D8" s="4">
        <v>1993</v>
      </c>
      <c r="E8" s="41" t="s">
        <v>28</v>
      </c>
      <c r="F8" s="4">
        <v>94</v>
      </c>
      <c r="G8" s="4">
        <v>93</v>
      </c>
      <c r="H8" s="4">
        <v>87</v>
      </c>
      <c r="I8" s="5">
        <f>SUM(F8:H8)</f>
        <v>274</v>
      </c>
      <c r="J8" s="4">
        <v>98</v>
      </c>
      <c r="K8" s="4">
        <v>95</v>
      </c>
      <c r="L8" s="4">
        <v>88</v>
      </c>
      <c r="M8" s="5">
        <f>SUM(J8:L8)</f>
        <v>281</v>
      </c>
      <c r="N8" s="5">
        <f>SUM(M8,I8)</f>
        <v>555</v>
      </c>
      <c r="O8" s="47" t="s">
        <v>10</v>
      </c>
    </row>
    <row r="9" spans="1:15" ht="15.75">
      <c r="A9" s="5" t="s">
        <v>14</v>
      </c>
      <c r="B9" s="1" t="s">
        <v>124</v>
      </c>
      <c r="C9" s="1" t="s">
        <v>21</v>
      </c>
      <c r="D9" s="4">
        <v>1993</v>
      </c>
      <c r="E9" s="41" t="s">
        <v>28</v>
      </c>
      <c r="F9" s="4">
        <v>92</v>
      </c>
      <c r="G9" s="4">
        <v>84</v>
      </c>
      <c r="H9" s="4">
        <v>76</v>
      </c>
      <c r="I9" s="5">
        <f>SUM(F9:H9)</f>
        <v>252</v>
      </c>
      <c r="J9" s="4">
        <v>97</v>
      </c>
      <c r="K9" s="4">
        <v>94</v>
      </c>
      <c r="L9" s="4">
        <v>84</v>
      </c>
      <c r="M9" s="5">
        <f>SUM(J9:L9)</f>
        <v>275</v>
      </c>
      <c r="N9" s="5">
        <f>SUM(M9,I9)</f>
        <v>527</v>
      </c>
      <c r="O9" s="47" t="s">
        <v>15</v>
      </c>
    </row>
    <row r="10" spans="1:15" ht="15.75">
      <c r="A10" s="5" t="s">
        <v>15</v>
      </c>
      <c r="B10" s="1" t="s">
        <v>146</v>
      </c>
      <c r="C10" s="1" t="s">
        <v>70</v>
      </c>
      <c r="D10" s="4">
        <v>1970</v>
      </c>
      <c r="E10" s="3" t="s">
        <v>13</v>
      </c>
      <c r="F10" s="4">
        <v>94</v>
      </c>
      <c r="G10" s="4">
        <v>88</v>
      </c>
      <c r="H10" s="4">
        <v>71</v>
      </c>
      <c r="I10" s="5">
        <f>SUM(F10:H10)</f>
        <v>253</v>
      </c>
      <c r="J10" s="4">
        <v>91</v>
      </c>
      <c r="K10" s="4">
        <v>87</v>
      </c>
      <c r="L10" s="4">
        <v>79</v>
      </c>
      <c r="M10" s="5">
        <f>SUM(J10:L10)</f>
        <v>257</v>
      </c>
      <c r="N10" s="5">
        <f>SUM(M10,I10)</f>
        <v>510</v>
      </c>
      <c r="O10" s="47" t="s">
        <v>15</v>
      </c>
    </row>
    <row r="11" spans="1:14" ht="15.75">
      <c r="A11" s="4" t="s">
        <v>17</v>
      </c>
      <c r="B11" s="3" t="s">
        <v>23</v>
      </c>
      <c r="C11" s="3" t="s">
        <v>24</v>
      </c>
      <c r="D11" s="4">
        <v>1970</v>
      </c>
      <c r="E11" s="3" t="s">
        <v>13</v>
      </c>
      <c r="F11" s="4">
        <v>81</v>
      </c>
      <c r="G11" s="4">
        <v>75</v>
      </c>
      <c r="H11" s="4">
        <v>72</v>
      </c>
      <c r="I11" s="5">
        <f>SUM(F11:H11)</f>
        <v>228</v>
      </c>
      <c r="J11" s="4">
        <v>73</v>
      </c>
      <c r="K11" s="4">
        <v>80</v>
      </c>
      <c r="L11" s="4">
        <v>70</v>
      </c>
      <c r="M11" s="5">
        <f>SUM(J11:L11)</f>
        <v>223</v>
      </c>
      <c r="N11" s="5">
        <f>SUM(M11,I11)</f>
        <v>451</v>
      </c>
    </row>
    <row r="12" spans="1:14" ht="15.75">
      <c r="A12" s="4"/>
      <c r="B12" s="3"/>
      <c r="C12" s="3"/>
      <c r="D12" s="4"/>
      <c r="E12" s="3"/>
      <c r="F12" s="4"/>
      <c r="G12" s="4"/>
      <c r="H12" s="4"/>
      <c r="I12" s="5"/>
      <c r="J12" s="4"/>
      <c r="K12" s="4"/>
      <c r="L12" s="4"/>
      <c r="M12" s="5"/>
      <c r="N12" s="5"/>
    </row>
    <row r="13" spans="1:14" ht="15.75">
      <c r="A13" s="4"/>
      <c r="F13" s="4"/>
      <c r="G13" s="4"/>
      <c r="H13" s="4"/>
      <c r="I13" s="5"/>
      <c r="J13" s="4"/>
      <c r="K13" s="4"/>
      <c r="L13" s="4"/>
      <c r="M13" s="5"/>
      <c r="N13" s="5"/>
    </row>
    <row r="14" spans="1:14" ht="15.75">
      <c r="A14" s="4"/>
      <c r="B14" s="3"/>
      <c r="C14" s="3"/>
      <c r="D14" s="4"/>
      <c r="E14" s="3"/>
      <c r="F14" s="4"/>
      <c r="G14" s="4"/>
      <c r="H14" s="4"/>
      <c r="I14" s="5"/>
      <c r="J14" s="4"/>
      <c r="K14" s="4"/>
      <c r="L14" s="4"/>
      <c r="M14" s="5"/>
      <c r="N14" s="5"/>
    </row>
    <row r="15" spans="1:14" ht="15.75">
      <c r="A15" s="4"/>
      <c r="B15" s="3"/>
      <c r="C15" s="3"/>
      <c r="D15" s="4"/>
      <c r="E15" s="3"/>
      <c r="F15" s="4"/>
      <c r="G15" s="4"/>
      <c r="H15" s="4"/>
      <c r="I15" s="5"/>
      <c r="J15" s="4"/>
      <c r="K15" s="4"/>
      <c r="L15" s="4"/>
      <c r="M15" s="5"/>
      <c r="N15" s="5"/>
    </row>
  </sheetData>
  <sheetProtection/>
  <mergeCells count="3">
    <mergeCell ref="A1:K1"/>
    <mergeCell ref="F6:I6"/>
    <mergeCell ref="J6:M6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E13"/>
  <sheetViews>
    <sheetView zoomScalePageLayoutView="0" workbookViewId="0" topLeftCell="A1">
      <selection activeCell="J46" sqref="J46"/>
    </sheetView>
  </sheetViews>
  <sheetFormatPr defaultColWidth="9.140625" defaultRowHeight="12.75"/>
  <sheetData>
    <row r="4" spans="2:5" ht="14.25">
      <c r="B4" s="86" t="s">
        <v>226</v>
      </c>
      <c r="C4" s="87"/>
      <c r="D4" s="86"/>
      <c r="E4" s="88"/>
    </row>
    <row r="5" spans="2:5" ht="14.25">
      <c r="B5" s="86"/>
      <c r="C5" s="86" t="s">
        <v>227</v>
      </c>
      <c r="D5" s="89" t="s">
        <v>228</v>
      </c>
      <c r="E5" s="88"/>
    </row>
    <row r="6" spans="2:5" ht="14.25">
      <c r="B6" s="86"/>
      <c r="C6" s="86" t="s">
        <v>229</v>
      </c>
      <c r="D6" s="90" t="s">
        <v>240</v>
      </c>
      <c r="E6" s="88"/>
    </row>
    <row r="7" spans="2:5" ht="12.75">
      <c r="B7" s="88"/>
      <c r="C7" s="88"/>
      <c r="D7" s="90" t="s">
        <v>230</v>
      </c>
      <c r="E7" s="88"/>
    </row>
    <row r="8" spans="2:5" ht="12.75">
      <c r="B8" s="88"/>
      <c r="C8" s="88"/>
      <c r="D8" s="90" t="s">
        <v>231</v>
      </c>
      <c r="E8" s="88"/>
    </row>
    <row r="9" spans="2:5" ht="12.75">
      <c r="B9" s="88"/>
      <c r="C9" s="88"/>
      <c r="D9" s="90" t="s">
        <v>232</v>
      </c>
      <c r="E9" s="88"/>
    </row>
    <row r="10" spans="2:5" ht="12.75">
      <c r="B10" s="88"/>
      <c r="C10" s="88"/>
      <c r="D10" s="90" t="s">
        <v>233</v>
      </c>
      <c r="E10" s="88"/>
    </row>
    <row r="11" spans="2:5" ht="12.75">
      <c r="B11" s="88"/>
      <c r="C11" s="88"/>
      <c r="D11" s="90" t="s">
        <v>234</v>
      </c>
      <c r="E11" s="88"/>
    </row>
    <row r="12" spans="2:5" ht="12.75">
      <c r="B12" s="88"/>
      <c r="C12" s="88"/>
      <c r="D12" s="90" t="s">
        <v>235</v>
      </c>
      <c r="E12" s="88"/>
    </row>
    <row r="13" spans="2:4" ht="12.75">
      <c r="B13" s="88"/>
      <c r="C13" s="88"/>
      <c r="D13" t="s">
        <v>241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5.421875" style="0" customWidth="1"/>
    <col min="2" max="2" width="15.7109375" style="0" customWidth="1"/>
    <col min="3" max="3" width="16.7109375" style="0" customWidth="1"/>
    <col min="4" max="4" width="6.00390625" style="0" customWidth="1"/>
    <col min="5" max="5" width="16.421875" style="0" customWidth="1"/>
    <col min="6" max="6" width="4.8515625" style="0" customWidth="1"/>
    <col min="7" max="9" width="4.421875" style="0" customWidth="1"/>
    <col min="10" max="10" width="5.28125" style="0" customWidth="1"/>
    <col min="11" max="14" width="4.421875" style="0" customWidth="1"/>
    <col min="15" max="15" width="5.421875" style="0" customWidth="1"/>
    <col min="16" max="19" width="4.421875" style="0" customWidth="1"/>
    <col min="20" max="20" width="5.421875" style="0" customWidth="1"/>
    <col min="21" max="21" width="7.8515625" style="0" customWidth="1"/>
    <col min="22" max="22" width="4.140625" style="0" customWidth="1"/>
  </cols>
  <sheetData>
    <row r="1" spans="1:11" ht="20.25">
      <c r="A1" s="93" t="s">
        <v>147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ht="15.75">
      <c r="I2" s="6" t="s">
        <v>0</v>
      </c>
    </row>
    <row r="3" ht="12.75">
      <c r="E3" t="s">
        <v>225</v>
      </c>
    </row>
    <row r="4" ht="15.75">
      <c r="B4" s="6" t="s">
        <v>29</v>
      </c>
    </row>
    <row r="5" spans="1:22" ht="15.7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96" t="s">
        <v>30</v>
      </c>
      <c r="G5" s="94"/>
      <c r="H5" s="94"/>
      <c r="I5" s="94"/>
      <c r="J5" s="94"/>
      <c r="K5" s="96" t="s">
        <v>31</v>
      </c>
      <c r="L5" s="94"/>
      <c r="M5" s="94"/>
      <c r="N5" s="94"/>
      <c r="O5" s="94"/>
      <c r="P5" s="96" t="s">
        <v>32</v>
      </c>
      <c r="Q5" s="94"/>
      <c r="R5" s="94"/>
      <c r="S5" s="94"/>
      <c r="T5" s="94"/>
      <c r="U5" s="7" t="s">
        <v>9</v>
      </c>
      <c r="V5" s="44" t="s">
        <v>135</v>
      </c>
    </row>
    <row r="6" spans="1:22" ht="15.75">
      <c r="A6" s="10" t="s">
        <v>10</v>
      </c>
      <c r="B6" s="42" t="s">
        <v>108</v>
      </c>
      <c r="C6" s="42" t="s">
        <v>158</v>
      </c>
      <c r="D6" s="9">
        <v>1990</v>
      </c>
      <c r="E6" s="8" t="s">
        <v>86</v>
      </c>
      <c r="F6" s="9">
        <v>100</v>
      </c>
      <c r="G6" s="9">
        <v>95</v>
      </c>
      <c r="H6" s="9">
        <v>97</v>
      </c>
      <c r="I6" s="9">
        <v>99</v>
      </c>
      <c r="J6" s="46">
        <f aca="true" t="shared" si="0" ref="J6:J16">SUM(F6:I6)</f>
        <v>391</v>
      </c>
      <c r="K6" s="9">
        <v>89</v>
      </c>
      <c r="L6" s="9">
        <v>91</v>
      </c>
      <c r="M6" s="9">
        <v>93</v>
      </c>
      <c r="N6" s="9">
        <v>92</v>
      </c>
      <c r="O6" s="46">
        <f aca="true" t="shared" si="1" ref="O6:O16">SUM(K6:N6)</f>
        <v>365</v>
      </c>
      <c r="P6" s="9">
        <v>95</v>
      </c>
      <c r="Q6" s="9">
        <v>96</v>
      </c>
      <c r="R6" s="9">
        <v>95</v>
      </c>
      <c r="S6" s="9">
        <v>91</v>
      </c>
      <c r="T6" s="46">
        <f aca="true" t="shared" si="2" ref="T6:T16">SUM(P6:S6)</f>
        <v>377</v>
      </c>
      <c r="U6" s="46">
        <f aca="true" t="shared" si="3" ref="U6:U16">J6+O6+T6</f>
        <v>1133</v>
      </c>
      <c r="V6" s="47" t="s">
        <v>10</v>
      </c>
    </row>
    <row r="7" spans="1:22" ht="15.75">
      <c r="A7" s="10" t="s">
        <v>14</v>
      </c>
      <c r="B7" s="42" t="s">
        <v>33</v>
      </c>
      <c r="C7" s="42" t="s">
        <v>34</v>
      </c>
      <c r="D7" s="9">
        <v>1956</v>
      </c>
      <c r="E7" s="8" t="s">
        <v>35</v>
      </c>
      <c r="F7" s="9">
        <v>96</v>
      </c>
      <c r="G7" s="9">
        <v>99</v>
      </c>
      <c r="H7" s="9">
        <v>98</v>
      </c>
      <c r="I7" s="9">
        <v>97</v>
      </c>
      <c r="J7" s="46">
        <f t="shared" si="0"/>
        <v>390</v>
      </c>
      <c r="K7" s="9">
        <v>95</v>
      </c>
      <c r="L7" s="9">
        <v>91</v>
      </c>
      <c r="M7" s="9">
        <v>89</v>
      </c>
      <c r="N7" s="9">
        <v>87</v>
      </c>
      <c r="O7" s="46">
        <f t="shared" si="1"/>
        <v>362</v>
      </c>
      <c r="P7" s="9">
        <v>95</v>
      </c>
      <c r="Q7" s="9">
        <v>90</v>
      </c>
      <c r="R7" s="9">
        <v>97</v>
      </c>
      <c r="S7" s="9">
        <v>94</v>
      </c>
      <c r="T7" s="46">
        <f t="shared" si="2"/>
        <v>376</v>
      </c>
      <c r="U7" s="46">
        <f t="shared" si="3"/>
        <v>1128</v>
      </c>
      <c r="V7" s="47" t="s">
        <v>10</v>
      </c>
    </row>
    <row r="8" spans="1:22" ht="15.75">
      <c r="A8" s="10" t="s">
        <v>15</v>
      </c>
      <c r="B8" s="42" t="s">
        <v>104</v>
      </c>
      <c r="C8" s="42" t="s">
        <v>105</v>
      </c>
      <c r="D8" s="9">
        <v>1992</v>
      </c>
      <c r="E8" s="8" t="s">
        <v>86</v>
      </c>
      <c r="F8" s="9">
        <v>98</v>
      </c>
      <c r="G8" s="9">
        <v>96</v>
      </c>
      <c r="H8" s="9">
        <v>95</v>
      </c>
      <c r="I8" s="9">
        <v>99</v>
      </c>
      <c r="J8" s="46">
        <f t="shared" si="0"/>
        <v>388</v>
      </c>
      <c r="K8" s="9">
        <v>92</v>
      </c>
      <c r="L8" s="9">
        <v>90</v>
      </c>
      <c r="M8" s="9">
        <v>91</v>
      </c>
      <c r="N8" s="9">
        <v>92</v>
      </c>
      <c r="O8" s="46">
        <f t="shared" si="1"/>
        <v>365</v>
      </c>
      <c r="P8" s="9">
        <v>94</v>
      </c>
      <c r="Q8" s="9">
        <v>88</v>
      </c>
      <c r="R8" s="9">
        <v>94</v>
      </c>
      <c r="S8" s="9">
        <v>90</v>
      </c>
      <c r="T8" s="46">
        <f t="shared" si="2"/>
        <v>366</v>
      </c>
      <c r="U8" s="46">
        <f t="shared" si="3"/>
        <v>1119</v>
      </c>
      <c r="V8" s="47" t="s">
        <v>10</v>
      </c>
    </row>
    <row r="9" spans="1:22" ht="15.75">
      <c r="A9" s="9" t="s">
        <v>17</v>
      </c>
      <c r="B9" s="8" t="s">
        <v>26</v>
      </c>
      <c r="C9" s="8" t="s">
        <v>45</v>
      </c>
      <c r="D9" s="9">
        <v>1993</v>
      </c>
      <c r="E9" s="8" t="s">
        <v>28</v>
      </c>
      <c r="F9" s="9">
        <v>98</v>
      </c>
      <c r="G9" s="9">
        <v>99</v>
      </c>
      <c r="H9" s="9">
        <v>98</v>
      </c>
      <c r="I9" s="9">
        <v>97</v>
      </c>
      <c r="J9" s="46">
        <f t="shared" si="0"/>
        <v>392</v>
      </c>
      <c r="K9" s="9">
        <v>86</v>
      </c>
      <c r="L9" s="9">
        <v>88</v>
      </c>
      <c r="M9" s="9">
        <v>86</v>
      </c>
      <c r="N9" s="9">
        <v>83</v>
      </c>
      <c r="O9" s="46">
        <f t="shared" si="1"/>
        <v>343</v>
      </c>
      <c r="P9" s="9">
        <v>92</v>
      </c>
      <c r="Q9" s="9">
        <v>94</v>
      </c>
      <c r="R9" s="9">
        <v>97</v>
      </c>
      <c r="S9" s="9">
        <v>97</v>
      </c>
      <c r="T9" s="46">
        <f t="shared" si="2"/>
        <v>380</v>
      </c>
      <c r="U9" s="46">
        <f t="shared" si="3"/>
        <v>1115</v>
      </c>
      <c r="V9" s="47" t="s">
        <v>10</v>
      </c>
    </row>
    <row r="10" spans="1:22" ht="15.75">
      <c r="A10" s="9" t="s">
        <v>18</v>
      </c>
      <c r="B10" s="8" t="s">
        <v>37</v>
      </c>
      <c r="C10" s="8" t="s">
        <v>38</v>
      </c>
      <c r="D10" s="9">
        <v>1957</v>
      </c>
      <c r="E10" s="8" t="s">
        <v>174</v>
      </c>
      <c r="F10" s="9">
        <v>98</v>
      </c>
      <c r="G10" s="9">
        <v>96</v>
      </c>
      <c r="H10" s="9">
        <v>95</v>
      </c>
      <c r="I10" s="9">
        <v>96</v>
      </c>
      <c r="J10" s="46">
        <f t="shared" si="0"/>
        <v>385</v>
      </c>
      <c r="K10" s="9">
        <v>92</v>
      </c>
      <c r="L10" s="9">
        <v>88</v>
      </c>
      <c r="M10" s="9">
        <v>88</v>
      </c>
      <c r="N10" s="9">
        <v>86</v>
      </c>
      <c r="O10" s="46">
        <f t="shared" si="1"/>
        <v>354</v>
      </c>
      <c r="P10" s="9">
        <v>94</v>
      </c>
      <c r="Q10" s="9">
        <v>91</v>
      </c>
      <c r="R10" s="9">
        <v>93</v>
      </c>
      <c r="S10" s="9">
        <v>95</v>
      </c>
      <c r="T10" s="46">
        <f t="shared" si="2"/>
        <v>373</v>
      </c>
      <c r="U10" s="46">
        <f t="shared" si="3"/>
        <v>1112</v>
      </c>
      <c r="V10" s="47" t="s">
        <v>10</v>
      </c>
    </row>
    <row r="11" spans="1:22" ht="15.75">
      <c r="A11" s="9" t="s">
        <v>20</v>
      </c>
      <c r="B11" s="8" t="s">
        <v>39</v>
      </c>
      <c r="C11" s="8" t="s">
        <v>40</v>
      </c>
      <c r="D11" s="9">
        <v>1966</v>
      </c>
      <c r="E11" s="8" t="s">
        <v>13</v>
      </c>
      <c r="F11" s="9">
        <v>100</v>
      </c>
      <c r="G11" s="9">
        <v>97</v>
      </c>
      <c r="H11" s="9">
        <v>98</v>
      </c>
      <c r="I11" s="9">
        <v>99</v>
      </c>
      <c r="J11" s="46">
        <f t="shared" si="0"/>
        <v>394</v>
      </c>
      <c r="K11" s="9">
        <v>90</v>
      </c>
      <c r="L11" s="9">
        <v>87</v>
      </c>
      <c r="M11" s="9">
        <v>83</v>
      </c>
      <c r="N11" s="9">
        <v>84</v>
      </c>
      <c r="O11" s="46">
        <f t="shared" si="1"/>
        <v>344</v>
      </c>
      <c r="P11" s="9">
        <v>92</v>
      </c>
      <c r="Q11" s="9">
        <v>93</v>
      </c>
      <c r="R11" s="9">
        <v>93</v>
      </c>
      <c r="S11" s="9">
        <v>93</v>
      </c>
      <c r="T11" s="46">
        <f t="shared" si="2"/>
        <v>371</v>
      </c>
      <c r="U11" s="46">
        <f t="shared" si="3"/>
        <v>1109</v>
      </c>
      <c r="V11" s="47" t="s">
        <v>10</v>
      </c>
    </row>
    <row r="12" spans="1:22" ht="15.75">
      <c r="A12" s="9" t="s">
        <v>22</v>
      </c>
      <c r="B12" s="8" t="s">
        <v>156</v>
      </c>
      <c r="C12" s="8" t="s">
        <v>157</v>
      </c>
      <c r="D12" s="9">
        <v>1990</v>
      </c>
      <c r="E12" s="41" t="s">
        <v>89</v>
      </c>
      <c r="F12" s="9">
        <v>96</v>
      </c>
      <c r="G12" s="9">
        <v>99</v>
      </c>
      <c r="H12" s="9">
        <v>97</v>
      </c>
      <c r="I12" s="9">
        <v>98</v>
      </c>
      <c r="J12" s="46">
        <f t="shared" si="0"/>
        <v>390</v>
      </c>
      <c r="K12" s="9">
        <v>85</v>
      </c>
      <c r="L12" s="9">
        <v>89</v>
      </c>
      <c r="M12" s="9">
        <v>88</v>
      </c>
      <c r="N12" s="9">
        <v>86</v>
      </c>
      <c r="O12" s="46">
        <f t="shared" si="1"/>
        <v>348</v>
      </c>
      <c r="P12" s="9">
        <v>92</v>
      </c>
      <c r="Q12" s="9">
        <v>91</v>
      </c>
      <c r="R12" s="9">
        <v>87</v>
      </c>
      <c r="S12" s="9">
        <v>94</v>
      </c>
      <c r="T12" s="46">
        <f t="shared" si="2"/>
        <v>364</v>
      </c>
      <c r="U12" s="46">
        <f t="shared" si="3"/>
        <v>1102</v>
      </c>
      <c r="V12" s="47" t="s">
        <v>10</v>
      </c>
    </row>
    <row r="13" spans="1:22" ht="15.75">
      <c r="A13" s="9" t="s">
        <v>25</v>
      </c>
      <c r="B13" s="63" t="s">
        <v>161</v>
      </c>
      <c r="C13" s="8" t="s">
        <v>162</v>
      </c>
      <c r="D13" s="9">
        <v>1991</v>
      </c>
      <c r="E13" s="63" t="s">
        <v>16</v>
      </c>
      <c r="F13" s="9">
        <v>91</v>
      </c>
      <c r="G13" s="9">
        <v>89</v>
      </c>
      <c r="H13" s="9">
        <v>97</v>
      </c>
      <c r="I13" s="9">
        <v>97</v>
      </c>
      <c r="J13" s="46">
        <f t="shared" si="0"/>
        <v>374</v>
      </c>
      <c r="K13" s="9">
        <v>89</v>
      </c>
      <c r="L13" s="9">
        <v>83</v>
      </c>
      <c r="M13" s="9">
        <v>93</v>
      </c>
      <c r="N13" s="9">
        <v>88</v>
      </c>
      <c r="O13" s="46">
        <f t="shared" si="1"/>
        <v>353</v>
      </c>
      <c r="P13" s="9">
        <v>92</v>
      </c>
      <c r="Q13" s="9">
        <v>95</v>
      </c>
      <c r="R13" s="9">
        <v>96</v>
      </c>
      <c r="S13" s="9">
        <v>88</v>
      </c>
      <c r="T13" s="46">
        <f t="shared" si="2"/>
        <v>371</v>
      </c>
      <c r="U13" s="46">
        <f t="shared" si="3"/>
        <v>1098</v>
      </c>
      <c r="V13" s="47" t="s">
        <v>14</v>
      </c>
    </row>
    <row r="14" spans="1:22" ht="15.75">
      <c r="A14" s="9" t="s">
        <v>27</v>
      </c>
      <c r="B14" s="63" t="s">
        <v>112</v>
      </c>
      <c r="C14" s="8" t="s">
        <v>80</v>
      </c>
      <c r="D14" s="9">
        <v>1965</v>
      </c>
      <c r="E14" s="63" t="s">
        <v>43</v>
      </c>
      <c r="F14" s="9">
        <v>97</v>
      </c>
      <c r="G14" s="9">
        <v>94</v>
      </c>
      <c r="H14" s="9">
        <v>99</v>
      </c>
      <c r="I14" s="9">
        <v>97</v>
      </c>
      <c r="J14" s="46">
        <f t="shared" si="0"/>
        <v>387</v>
      </c>
      <c r="K14" s="9">
        <v>84</v>
      </c>
      <c r="L14" s="9">
        <v>81</v>
      </c>
      <c r="M14" s="9">
        <v>86</v>
      </c>
      <c r="N14" s="9">
        <v>83</v>
      </c>
      <c r="O14" s="46">
        <f t="shared" si="1"/>
        <v>334</v>
      </c>
      <c r="P14" s="9">
        <v>91</v>
      </c>
      <c r="Q14" s="9">
        <v>93</v>
      </c>
      <c r="R14" s="9">
        <v>94</v>
      </c>
      <c r="S14" s="9">
        <v>91</v>
      </c>
      <c r="T14" s="46">
        <f t="shared" si="2"/>
        <v>369</v>
      </c>
      <c r="U14" s="46">
        <f t="shared" si="3"/>
        <v>1090</v>
      </c>
      <c r="V14" s="47" t="s">
        <v>14</v>
      </c>
    </row>
    <row r="15" spans="1:22" ht="15.75">
      <c r="A15" s="9" t="s">
        <v>46</v>
      </c>
      <c r="B15" s="8" t="s">
        <v>48</v>
      </c>
      <c r="C15" s="8" t="s">
        <v>49</v>
      </c>
      <c r="D15" s="9">
        <v>1951</v>
      </c>
      <c r="E15" s="8" t="s">
        <v>50</v>
      </c>
      <c r="F15" s="9">
        <v>94</v>
      </c>
      <c r="G15" s="9">
        <v>97</v>
      </c>
      <c r="H15" s="9">
        <v>92</v>
      </c>
      <c r="I15" s="9">
        <v>96</v>
      </c>
      <c r="J15" s="46">
        <f t="shared" si="0"/>
        <v>379</v>
      </c>
      <c r="K15" s="9">
        <v>79</v>
      </c>
      <c r="L15" s="9">
        <v>85</v>
      </c>
      <c r="M15" s="9">
        <v>76</v>
      </c>
      <c r="N15" s="9">
        <v>83</v>
      </c>
      <c r="O15" s="46">
        <f t="shared" si="1"/>
        <v>323</v>
      </c>
      <c r="P15" s="9">
        <v>91</v>
      </c>
      <c r="Q15" s="9">
        <v>90</v>
      </c>
      <c r="R15" s="9">
        <v>80</v>
      </c>
      <c r="S15" s="9">
        <v>90</v>
      </c>
      <c r="T15" s="46">
        <f t="shared" si="2"/>
        <v>351</v>
      </c>
      <c r="U15" s="46">
        <f t="shared" si="3"/>
        <v>1053</v>
      </c>
      <c r="V15" s="47" t="s">
        <v>14</v>
      </c>
    </row>
    <row r="16" spans="1:22" ht="15.75">
      <c r="A16" s="9" t="s">
        <v>47</v>
      </c>
      <c r="B16" s="8" t="s">
        <v>52</v>
      </c>
      <c r="C16" s="8" t="s">
        <v>53</v>
      </c>
      <c r="D16" s="9">
        <v>1943</v>
      </c>
      <c r="E16" s="8" t="s">
        <v>50</v>
      </c>
      <c r="F16" s="9">
        <v>94</v>
      </c>
      <c r="G16" s="9">
        <v>94</v>
      </c>
      <c r="H16" s="9">
        <v>94</v>
      </c>
      <c r="I16" s="9">
        <v>95</v>
      </c>
      <c r="J16" s="46">
        <f t="shared" si="0"/>
        <v>377</v>
      </c>
      <c r="K16" s="9">
        <v>72</v>
      </c>
      <c r="L16" s="9">
        <v>79</v>
      </c>
      <c r="M16" s="9">
        <v>75</v>
      </c>
      <c r="N16" s="9">
        <v>76</v>
      </c>
      <c r="O16" s="46">
        <f t="shared" si="1"/>
        <v>302</v>
      </c>
      <c r="P16" s="9">
        <v>92</v>
      </c>
      <c r="Q16" s="9">
        <v>91</v>
      </c>
      <c r="R16" s="9">
        <v>93</v>
      </c>
      <c r="S16" s="9">
        <v>92</v>
      </c>
      <c r="T16" s="46">
        <f t="shared" si="2"/>
        <v>368</v>
      </c>
      <c r="U16" s="46">
        <f t="shared" si="3"/>
        <v>1047</v>
      </c>
      <c r="V16" s="47"/>
    </row>
    <row r="17" spans="1:22" ht="15.75">
      <c r="A17" s="9"/>
      <c r="D17" s="9"/>
      <c r="F17" s="69"/>
      <c r="G17" s="69"/>
      <c r="H17" s="69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47"/>
    </row>
    <row r="18" spans="4:22" ht="15.75">
      <c r="D18" s="9"/>
      <c r="V18" s="47"/>
    </row>
    <row r="19" spans="1:22" ht="15.75">
      <c r="A19" s="9" t="s">
        <v>54</v>
      </c>
      <c r="B19" s="8" t="s">
        <v>160</v>
      </c>
      <c r="C19" s="8" t="s">
        <v>83</v>
      </c>
      <c r="D19" s="9">
        <v>1968</v>
      </c>
      <c r="E19" s="41" t="s">
        <v>238</v>
      </c>
      <c r="F19" s="9">
        <v>100</v>
      </c>
      <c r="G19" s="9">
        <v>97</v>
      </c>
      <c r="H19" s="9">
        <v>100</v>
      </c>
      <c r="I19" s="9">
        <v>99</v>
      </c>
      <c r="J19" s="46">
        <f>SUM(F19:I19)</f>
        <v>396</v>
      </c>
      <c r="K19" s="9">
        <v>93</v>
      </c>
      <c r="L19" s="9">
        <v>95</v>
      </c>
      <c r="M19" s="9">
        <v>94</v>
      </c>
      <c r="N19" s="9">
        <v>94</v>
      </c>
      <c r="O19" s="46">
        <f>SUM(K19:N19)</f>
        <v>376</v>
      </c>
      <c r="P19" s="9">
        <v>97</v>
      </c>
      <c r="Q19" s="9">
        <v>96</v>
      </c>
      <c r="R19" s="9">
        <v>98</v>
      </c>
      <c r="S19" s="9">
        <v>98</v>
      </c>
      <c r="T19" s="46">
        <f>SUM(P19:S19)</f>
        <v>389</v>
      </c>
      <c r="U19" s="46">
        <f>J19+O19+T19</f>
        <v>1161</v>
      </c>
      <c r="V19" s="47" t="s">
        <v>176</v>
      </c>
    </row>
    <row r="20" spans="1:22" ht="15.75">
      <c r="A20" s="9" t="s">
        <v>54</v>
      </c>
      <c r="B20" s="8" t="s">
        <v>90</v>
      </c>
      <c r="C20" s="8" t="s">
        <v>159</v>
      </c>
      <c r="D20" s="9">
        <v>1994</v>
      </c>
      <c r="E20" s="8" t="s">
        <v>86</v>
      </c>
      <c r="F20" s="9">
        <v>98</v>
      </c>
      <c r="G20" s="9">
        <v>96</v>
      </c>
      <c r="H20" s="9">
        <v>96</v>
      </c>
      <c r="I20" s="9">
        <v>98</v>
      </c>
      <c r="J20" s="46">
        <f>SUM(F20:I20)</f>
        <v>388</v>
      </c>
      <c r="K20" s="9">
        <v>91</v>
      </c>
      <c r="L20" s="9">
        <v>89</v>
      </c>
      <c r="M20" s="9">
        <v>91</v>
      </c>
      <c r="N20" s="9">
        <v>96</v>
      </c>
      <c r="O20" s="46">
        <f>SUM(K20:N20)</f>
        <v>367</v>
      </c>
      <c r="P20" s="9">
        <v>87</v>
      </c>
      <c r="Q20" s="9">
        <v>95</v>
      </c>
      <c r="R20" s="9">
        <v>83</v>
      </c>
      <c r="S20" s="9">
        <v>95</v>
      </c>
      <c r="T20" s="46">
        <f>SUM(P20:S20)</f>
        <v>360</v>
      </c>
      <c r="U20" s="46">
        <f>J20+O20+T20</f>
        <v>1115</v>
      </c>
      <c r="V20" s="47" t="s">
        <v>10</v>
      </c>
    </row>
    <row r="21" spans="6:21" ht="15.75">
      <c r="F21" s="37"/>
      <c r="G21" s="37"/>
      <c r="H21" s="37"/>
      <c r="I21" s="38"/>
      <c r="J21" s="39"/>
      <c r="K21" s="38"/>
      <c r="L21" s="38"/>
      <c r="M21" s="38"/>
      <c r="N21" s="38"/>
      <c r="O21" s="39"/>
      <c r="P21" s="38"/>
      <c r="Q21" s="38"/>
      <c r="R21" s="38"/>
      <c r="S21" s="38"/>
      <c r="T21" s="39"/>
      <c r="U21" s="39"/>
    </row>
    <row r="22" spans="6:21" ht="15.75">
      <c r="F22" s="37"/>
      <c r="G22" s="37"/>
      <c r="H22" s="37"/>
      <c r="I22" s="38"/>
      <c r="J22" s="39"/>
      <c r="K22" s="38"/>
      <c r="L22" s="38"/>
      <c r="M22" s="38"/>
      <c r="N22" s="38"/>
      <c r="O22" s="39"/>
      <c r="P22" s="38"/>
      <c r="Q22" s="38"/>
      <c r="R22" s="38"/>
      <c r="S22" s="38"/>
      <c r="T22" s="39"/>
      <c r="U22" s="39"/>
    </row>
    <row r="23" spans="6:21" ht="15.75">
      <c r="F23" s="53"/>
      <c r="G23" s="53"/>
      <c r="H23" s="53"/>
      <c r="I23" s="54"/>
      <c r="J23" s="52"/>
      <c r="K23" s="54"/>
      <c r="L23" s="54"/>
      <c r="M23" s="54"/>
      <c r="N23" s="54"/>
      <c r="O23" s="52"/>
      <c r="P23" s="54"/>
      <c r="Q23" s="54"/>
      <c r="R23" s="54"/>
      <c r="S23" s="54"/>
      <c r="T23" s="52"/>
      <c r="U23" s="52"/>
    </row>
    <row r="24" spans="6:21" ht="15.75">
      <c r="F24" s="38"/>
      <c r="G24" s="38"/>
      <c r="H24" s="38"/>
      <c r="I24" s="38"/>
      <c r="J24" s="52"/>
      <c r="K24" s="38"/>
      <c r="L24" s="38"/>
      <c r="M24" s="38"/>
      <c r="N24" s="38"/>
      <c r="O24" s="52"/>
      <c r="P24" s="55"/>
      <c r="Q24" s="55"/>
      <c r="R24" s="55"/>
      <c r="S24" s="55"/>
      <c r="T24" s="52"/>
      <c r="U24" s="52"/>
    </row>
    <row r="25" spans="6:21" ht="15.75">
      <c r="F25" s="37"/>
      <c r="G25" s="37"/>
      <c r="H25" s="37"/>
      <c r="I25" s="38"/>
      <c r="J25" s="52"/>
      <c r="K25" s="38"/>
      <c r="L25" s="38"/>
      <c r="M25" s="38"/>
      <c r="N25" s="38"/>
      <c r="O25" s="52"/>
      <c r="P25" s="55"/>
      <c r="Q25" s="55"/>
      <c r="R25" s="55"/>
      <c r="S25" s="55"/>
      <c r="T25" s="52"/>
      <c r="U25" s="52"/>
    </row>
    <row r="26" spans="6:21" ht="15.75">
      <c r="F26" s="40"/>
      <c r="G26" s="40"/>
      <c r="H26" s="40"/>
      <c r="I26" s="38"/>
      <c r="J26" s="52"/>
      <c r="K26" s="38"/>
      <c r="L26" s="38"/>
      <c r="M26" s="38"/>
      <c r="N26" s="38"/>
      <c r="O26" s="52"/>
      <c r="P26" s="55"/>
      <c r="Q26" s="55"/>
      <c r="R26" s="55"/>
      <c r="S26" s="55"/>
      <c r="T26" s="52"/>
      <c r="U26" s="52"/>
    </row>
  </sheetData>
  <sheetProtection/>
  <mergeCells count="4">
    <mergeCell ref="A1:K1"/>
    <mergeCell ref="F5:J5"/>
    <mergeCell ref="K5:O5"/>
    <mergeCell ref="P5:T5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5.421875" style="0" customWidth="1"/>
    <col min="2" max="2" width="14.7109375" style="0" customWidth="1"/>
    <col min="3" max="3" width="16.00390625" style="0" customWidth="1"/>
    <col min="4" max="4" width="6.7109375" style="0" customWidth="1"/>
    <col min="5" max="5" width="16.7109375" style="0" customWidth="1"/>
    <col min="6" max="9" width="4.421875" style="0" customWidth="1"/>
    <col min="10" max="10" width="7.7109375" style="0" customWidth="1"/>
    <col min="11" max="11" width="4.8515625" style="0" customWidth="1"/>
  </cols>
  <sheetData>
    <row r="1" spans="1:11" ht="20.25">
      <c r="A1" s="93" t="s">
        <v>147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ht="15.75">
      <c r="I2" s="11" t="s">
        <v>0</v>
      </c>
    </row>
    <row r="3" spans="2:5" ht="15.75">
      <c r="B3" s="58" t="s">
        <v>59</v>
      </c>
      <c r="E3" t="s">
        <v>225</v>
      </c>
    </row>
    <row r="4" spans="1:10" ht="12.75">
      <c r="A4" s="57"/>
      <c r="C4" s="59"/>
      <c r="D4" s="59"/>
      <c r="E4" s="59"/>
      <c r="F4" s="59"/>
      <c r="G4" s="59"/>
      <c r="H4" s="59"/>
      <c r="I4" s="59"/>
      <c r="J4" s="59"/>
    </row>
    <row r="5" spans="1:11" ht="15.75">
      <c r="A5" s="60" t="s">
        <v>2</v>
      </c>
      <c r="B5" s="60" t="s">
        <v>3</v>
      </c>
      <c r="C5" s="60" t="s">
        <v>4</v>
      </c>
      <c r="D5" s="60" t="s">
        <v>5</v>
      </c>
      <c r="E5" s="60" t="s">
        <v>6</v>
      </c>
      <c r="F5" s="97" t="s">
        <v>60</v>
      </c>
      <c r="G5" s="98"/>
      <c r="H5" s="98"/>
      <c r="I5" s="98"/>
      <c r="J5" s="60" t="s">
        <v>9</v>
      </c>
      <c r="K5" s="2" t="s">
        <v>239</v>
      </c>
    </row>
    <row r="7" spans="1:11" ht="15.75">
      <c r="A7" s="72" t="s">
        <v>10</v>
      </c>
      <c r="B7" s="42" t="s">
        <v>160</v>
      </c>
      <c r="C7" s="42" t="s">
        <v>83</v>
      </c>
      <c r="D7" s="9">
        <v>1968</v>
      </c>
      <c r="E7" s="3" t="s">
        <v>238</v>
      </c>
      <c r="F7" s="56">
        <v>100</v>
      </c>
      <c r="G7" s="56">
        <v>99</v>
      </c>
      <c r="H7" s="56">
        <v>97</v>
      </c>
      <c r="I7" s="56">
        <v>96</v>
      </c>
      <c r="J7" s="49">
        <f aca="true" t="shared" si="0" ref="J7:J18">SUM(F7:I7)</f>
        <v>392</v>
      </c>
      <c r="K7" s="47" t="s">
        <v>176</v>
      </c>
    </row>
    <row r="8" spans="1:11" ht="15.75">
      <c r="A8" s="72" t="s">
        <v>14</v>
      </c>
      <c r="B8" s="42" t="s">
        <v>90</v>
      </c>
      <c r="C8" s="42" t="s">
        <v>159</v>
      </c>
      <c r="D8" s="9">
        <v>1994</v>
      </c>
      <c r="E8" s="8" t="s">
        <v>86</v>
      </c>
      <c r="F8" s="56">
        <v>97</v>
      </c>
      <c r="G8" s="56">
        <v>97</v>
      </c>
      <c r="H8" s="56">
        <v>97</v>
      </c>
      <c r="I8" s="56">
        <v>98</v>
      </c>
      <c r="J8" s="49">
        <f t="shared" si="0"/>
        <v>389</v>
      </c>
      <c r="K8" s="47" t="s">
        <v>176</v>
      </c>
    </row>
    <row r="9" spans="1:11" ht="15.75">
      <c r="A9" s="72" t="s">
        <v>15</v>
      </c>
      <c r="B9" s="42" t="s">
        <v>57</v>
      </c>
      <c r="C9" s="42" t="s">
        <v>58</v>
      </c>
      <c r="D9" s="9">
        <v>1995</v>
      </c>
      <c r="E9" s="58" t="s">
        <v>43</v>
      </c>
      <c r="F9" s="56">
        <v>96</v>
      </c>
      <c r="G9" s="56">
        <v>99</v>
      </c>
      <c r="H9" s="56">
        <v>96</v>
      </c>
      <c r="I9" s="56">
        <v>97</v>
      </c>
      <c r="J9" s="46">
        <f t="shared" si="0"/>
        <v>388</v>
      </c>
      <c r="K9" s="47" t="s">
        <v>176</v>
      </c>
    </row>
    <row r="10" spans="1:11" ht="15.75">
      <c r="A10" s="58" t="s">
        <v>17</v>
      </c>
      <c r="B10" s="8" t="s">
        <v>55</v>
      </c>
      <c r="C10" s="8" t="s">
        <v>56</v>
      </c>
      <c r="D10" s="9">
        <v>1969</v>
      </c>
      <c r="E10" s="58" t="s">
        <v>35</v>
      </c>
      <c r="F10" s="56">
        <v>96</v>
      </c>
      <c r="G10" s="56">
        <v>99</v>
      </c>
      <c r="H10" s="56">
        <v>97</v>
      </c>
      <c r="I10" s="56">
        <v>96</v>
      </c>
      <c r="J10" s="46">
        <f t="shared" si="0"/>
        <v>388</v>
      </c>
      <c r="K10" s="47" t="s">
        <v>176</v>
      </c>
    </row>
    <row r="11" spans="1:11" ht="15.75">
      <c r="A11" s="58" t="s">
        <v>18</v>
      </c>
      <c r="B11" s="8" t="s">
        <v>153</v>
      </c>
      <c r="C11" s="8" t="s">
        <v>154</v>
      </c>
      <c r="D11" s="9">
        <v>1986</v>
      </c>
      <c r="E11" s="56" t="s">
        <v>155</v>
      </c>
      <c r="F11" s="56">
        <v>98</v>
      </c>
      <c r="G11" s="56">
        <v>94</v>
      </c>
      <c r="H11" s="56">
        <v>94</v>
      </c>
      <c r="I11" s="56">
        <v>92</v>
      </c>
      <c r="J11" s="46">
        <f t="shared" si="0"/>
        <v>378</v>
      </c>
      <c r="K11" s="47" t="s">
        <v>10</v>
      </c>
    </row>
    <row r="12" spans="1:11" ht="15.75">
      <c r="A12" s="58" t="s">
        <v>20</v>
      </c>
      <c r="B12" s="8" t="s">
        <v>100</v>
      </c>
      <c r="C12" s="8" t="s">
        <v>165</v>
      </c>
      <c r="D12" s="9">
        <v>1992</v>
      </c>
      <c r="E12" s="58" t="s">
        <v>13</v>
      </c>
      <c r="F12" s="56">
        <v>93</v>
      </c>
      <c r="G12" s="56">
        <v>86</v>
      </c>
      <c r="H12" s="56">
        <v>95</v>
      </c>
      <c r="I12" s="56">
        <v>92</v>
      </c>
      <c r="J12" s="46">
        <f t="shared" si="0"/>
        <v>366</v>
      </c>
      <c r="K12" s="47" t="s">
        <v>14</v>
      </c>
    </row>
    <row r="13" spans="1:11" ht="15.75">
      <c r="A13" s="58" t="s">
        <v>22</v>
      </c>
      <c r="B13" s="8" t="s">
        <v>62</v>
      </c>
      <c r="C13" s="8" t="s">
        <v>63</v>
      </c>
      <c r="D13" s="9">
        <v>1993</v>
      </c>
      <c r="E13" s="58" t="s">
        <v>28</v>
      </c>
      <c r="F13" s="56">
        <v>93</v>
      </c>
      <c r="G13" s="56">
        <v>88</v>
      </c>
      <c r="H13" s="56">
        <v>90</v>
      </c>
      <c r="I13" s="56">
        <v>89</v>
      </c>
      <c r="J13" s="46">
        <f t="shared" si="0"/>
        <v>360</v>
      </c>
      <c r="K13" s="47" t="s">
        <v>14</v>
      </c>
    </row>
    <row r="14" spans="1:11" ht="15.75">
      <c r="A14" s="58" t="s">
        <v>25</v>
      </c>
      <c r="B14" s="8" t="s">
        <v>61</v>
      </c>
      <c r="C14" s="8" t="s">
        <v>148</v>
      </c>
      <c r="D14" s="9">
        <v>1978</v>
      </c>
      <c r="E14" s="61" t="s">
        <v>13</v>
      </c>
      <c r="F14" s="56">
        <v>92</v>
      </c>
      <c r="G14" s="56">
        <v>91</v>
      </c>
      <c r="H14" s="56">
        <v>82</v>
      </c>
      <c r="I14" s="56">
        <v>94</v>
      </c>
      <c r="J14" s="46">
        <f t="shared" si="0"/>
        <v>359</v>
      </c>
      <c r="K14" s="47" t="s">
        <v>14</v>
      </c>
    </row>
    <row r="15" spans="1:11" ht="15.75">
      <c r="A15" s="58">
        <v>9</v>
      </c>
      <c r="B15" s="8" t="s">
        <v>149</v>
      </c>
      <c r="C15" s="8" t="s">
        <v>150</v>
      </c>
      <c r="D15" s="9">
        <v>1997</v>
      </c>
      <c r="E15" s="61" t="s">
        <v>36</v>
      </c>
      <c r="F15" s="56">
        <v>85</v>
      </c>
      <c r="G15" s="56">
        <v>88</v>
      </c>
      <c r="H15" s="56">
        <v>90</v>
      </c>
      <c r="I15" s="56">
        <v>95</v>
      </c>
      <c r="J15" s="46">
        <f t="shared" si="0"/>
        <v>358</v>
      </c>
      <c r="K15" s="47" t="s">
        <v>14</v>
      </c>
    </row>
    <row r="16" spans="1:11" ht="15.75">
      <c r="A16" s="58">
        <v>10</v>
      </c>
      <c r="B16" s="8" t="s">
        <v>194</v>
      </c>
      <c r="C16" s="8" t="s">
        <v>193</v>
      </c>
      <c r="D16" s="9">
        <v>1987</v>
      </c>
      <c r="E16" s="58" t="s">
        <v>195</v>
      </c>
      <c r="F16" s="56">
        <v>79</v>
      </c>
      <c r="G16" s="56">
        <v>84</v>
      </c>
      <c r="H16" s="56">
        <v>79</v>
      </c>
      <c r="I16" s="56">
        <v>89</v>
      </c>
      <c r="J16" s="49">
        <f t="shared" si="0"/>
        <v>331</v>
      </c>
      <c r="K16" s="47" t="s">
        <v>15</v>
      </c>
    </row>
    <row r="17" spans="1:11" ht="15.75">
      <c r="A17" s="58">
        <v>11</v>
      </c>
      <c r="B17" s="8" t="s">
        <v>151</v>
      </c>
      <c r="C17" s="8" t="s">
        <v>152</v>
      </c>
      <c r="D17" s="9">
        <v>1997</v>
      </c>
      <c r="E17" s="61" t="s">
        <v>28</v>
      </c>
      <c r="F17" s="56">
        <v>76</v>
      </c>
      <c r="G17" s="56">
        <v>81</v>
      </c>
      <c r="H17" s="56">
        <v>81</v>
      </c>
      <c r="I17" s="56">
        <v>82</v>
      </c>
      <c r="J17" s="46">
        <f t="shared" si="0"/>
        <v>320</v>
      </c>
      <c r="K17" s="47"/>
    </row>
    <row r="18" spans="1:10" ht="15.75">
      <c r="A18" s="58">
        <v>12</v>
      </c>
      <c r="B18" s="8" t="s">
        <v>166</v>
      </c>
      <c r="C18" s="8" t="s">
        <v>167</v>
      </c>
      <c r="D18" s="9">
        <v>1965</v>
      </c>
      <c r="E18" s="58" t="s">
        <v>173</v>
      </c>
      <c r="F18" s="56">
        <v>60</v>
      </c>
      <c r="G18" s="56">
        <v>78</v>
      </c>
      <c r="H18" s="56">
        <v>70</v>
      </c>
      <c r="I18" s="56">
        <v>75</v>
      </c>
      <c r="J18" s="46">
        <f t="shared" si="0"/>
        <v>283</v>
      </c>
    </row>
    <row r="19" spans="1:10" ht="15.75">
      <c r="A19" s="58"/>
      <c r="B19" s="58"/>
      <c r="C19" s="58"/>
      <c r="D19" s="58"/>
      <c r="E19" s="58"/>
      <c r="F19" s="58"/>
      <c r="G19" s="58"/>
      <c r="H19" s="58"/>
      <c r="I19" s="58"/>
      <c r="J19" s="49"/>
    </row>
    <row r="20" spans="1:10" ht="15.75">
      <c r="A20" s="61"/>
      <c r="B20" s="58"/>
      <c r="C20" s="58"/>
      <c r="D20" s="58"/>
      <c r="E20" s="58"/>
      <c r="F20" s="58"/>
      <c r="G20" s="58"/>
      <c r="H20" s="58"/>
      <c r="I20" s="58"/>
      <c r="J20" s="49"/>
    </row>
    <row r="21" spans="1:10" ht="15.75">
      <c r="A21" s="59"/>
      <c r="B21" s="58"/>
      <c r="C21" s="58"/>
      <c r="D21" s="58"/>
      <c r="E21" s="58"/>
      <c r="F21" s="58"/>
      <c r="G21" s="58"/>
      <c r="H21" s="58"/>
      <c r="I21" s="58"/>
      <c r="J21" s="58"/>
    </row>
    <row r="22" spans="1:10" ht="15.75">
      <c r="A22" s="59"/>
      <c r="B22" s="58"/>
      <c r="C22" s="58"/>
      <c r="D22" s="58"/>
      <c r="E22" s="58"/>
      <c r="F22" s="58"/>
      <c r="G22" s="58"/>
      <c r="H22" s="58"/>
      <c r="I22" s="58"/>
      <c r="J22" s="58"/>
    </row>
    <row r="23" spans="1:10" ht="15.75">
      <c r="A23" s="58"/>
      <c r="B23" s="58"/>
      <c r="C23" s="58"/>
      <c r="D23" s="58"/>
      <c r="E23" s="58"/>
      <c r="F23" s="58"/>
      <c r="G23" s="58"/>
      <c r="H23" s="58"/>
      <c r="I23" s="58"/>
      <c r="J23" s="58"/>
    </row>
    <row r="24" spans="1:10" ht="15.75">
      <c r="A24" s="58"/>
      <c r="B24" s="58"/>
      <c r="C24" s="58"/>
      <c r="D24" s="58"/>
      <c r="E24" s="58"/>
      <c r="F24" s="58"/>
      <c r="G24" s="58"/>
      <c r="H24" s="58"/>
      <c r="I24" s="58"/>
      <c r="J24" s="58"/>
    </row>
    <row r="25" spans="1:10" ht="15.75">
      <c r="A25" s="16"/>
      <c r="B25" s="12"/>
      <c r="C25" s="12"/>
      <c r="D25" s="15"/>
      <c r="E25" s="14"/>
      <c r="F25" s="15"/>
      <c r="G25" s="15"/>
      <c r="H25" s="15"/>
      <c r="I25" s="15"/>
      <c r="J25" s="16"/>
    </row>
    <row r="26" spans="1:10" ht="15.75">
      <c r="A26" s="15"/>
      <c r="B26" s="14"/>
      <c r="C26" s="14"/>
      <c r="D26" s="15"/>
      <c r="E26" s="14"/>
      <c r="F26" s="15"/>
      <c r="G26" s="15"/>
      <c r="H26" s="15"/>
      <c r="I26" s="15"/>
      <c r="J26" s="16"/>
    </row>
    <row r="27" spans="1:10" ht="15.75">
      <c r="A27" s="15"/>
      <c r="B27" s="14"/>
      <c r="C27" s="14"/>
      <c r="D27" s="15"/>
      <c r="E27" s="14"/>
      <c r="F27" s="15"/>
      <c r="G27" s="15"/>
      <c r="H27" s="15"/>
      <c r="I27" s="15"/>
      <c r="J27" s="16"/>
    </row>
    <row r="28" spans="1:10" ht="15.75">
      <c r="A28" s="15"/>
      <c r="B28" s="14"/>
      <c r="C28" s="14"/>
      <c r="D28" s="15"/>
      <c r="E28" s="14"/>
      <c r="F28" s="15"/>
      <c r="G28" s="15"/>
      <c r="H28" s="15"/>
      <c r="I28" s="15"/>
      <c r="J28" s="16"/>
    </row>
    <row r="29" spans="1:10" ht="15.75">
      <c r="A29" s="15"/>
      <c r="B29" s="14"/>
      <c r="C29" s="14"/>
      <c r="D29" s="15"/>
      <c r="E29" s="14"/>
      <c r="F29" s="15"/>
      <c r="G29" s="15"/>
      <c r="H29" s="15"/>
      <c r="I29" s="15"/>
      <c r="J29" s="16"/>
    </row>
    <row r="30" spans="1:10" ht="15.75">
      <c r="A30" s="15"/>
      <c r="B30" s="14"/>
      <c r="C30" s="14"/>
      <c r="D30" s="15"/>
      <c r="E30" s="14"/>
      <c r="F30" s="15"/>
      <c r="G30" s="15"/>
      <c r="H30" s="15"/>
      <c r="I30" s="15"/>
      <c r="J30" s="16"/>
    </row>
    <row r="31" spans="1:10" ht="15.75">
      <c r="A31" s="15"/>
      <c r="B31" s="14"/>
      <c r="C31" s="14"/>
      <c r="D31" s="15"/>
      <c r="E31" s="14"/>
      <c r="F31" s="15"/>
      <c r="G31" s="15"/>
      <c r="H31" s="15"/>
      <c r="I31" s="15"/>
      <c r="J31" s="16"/>
    </row>
    <row r="32" spans="1:10" ht="15.75">
      <c r="A32" s="15"/>
      <c r="B32" s="14"/>
      <c r="C32" s="14"/>
      <c r="D32" s="15"/>
      <c r="E32" s="14"/>
      <c r="F32" s="15"/>
      <c r="G32" s="15"/>
      <c r="H32" s="15"/>
      <c r="I32" s="15"/>
      <c r="J32" s="16"/>
    </row>
    <row r="33" spans="1:10" ht="15.75">
      <c r="A33" s="15"/>
      <c r="B33" s="14"/>
      <c r="C33" s="14"/>
      <c r="D33" s="15"/>
      <c r="E33" s="14"/>
      <c r="F33" s="15"/>
      <c r="G33" s="15"/>
      <c r="H33" s="15"/>
      <c r="I33" s="15"/>
      <c r="J33" s="16"/>
    </row>
    <row r="34" spans="1:10" ht="15.75">
      <c r="A34" s="15"/>
      <c r="B34" s="14"/>
      <c r="C34" s="14"/>
      <c r="D34" s="15"/>
      <c r="E34" s="14"/>
      <c r="F34" s="15"/>
      <c r="G34" s="15"/>
      <c r="H34" s="15"/>
      <c r="I34" s="15"/>
      <c r="J34" s="16"/>
    </row>
  </sheetData>
  <sheetProtection/>
  <mergeCells count="2">
    <mergeCell ref="A1:K1"/>
    <mergeCell ref="F5:I5"/>
  </mergeCells>
  <printOptions/>
  <pageMargins left="0.75" right="0.75" top="1" bottom="1" header="0.5" footer="0.5"/>
  <pageSetup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5.421875" style="0" customWidth="1"/>
    <col min="2" max="2" width="11.28125" style="0" customWidth="1"/>
    <col min="3" max="3" width="18.28125" style="0" customWidth="1"/>
    <col min="4" max="4" width="6.7109375" style="0" customWidth="1"/>
    <col min="5" max="5" width="15.7109375" style="0" customWidth="1"/>
    <col min="6" max="9" width="4.421875" style="0" customWidth="1"/>
    <col min="10" max="10" width="8.7109375" style="0" customWidth="1"/>
    <col min="11" max="11" width="3.8515625" style="0" customWidth="1"/>
  </cols>
  <sheetData>
    <row r="1" spans="1:11" ht="20.25">
      <c r="A1" s="93" t="s">
        <v>147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ht="15.75">
      <c r="I2" s="12" t="s">
        <v>0</v>
      </c>
    </row>
    <row r="3" ht="12.75">
      <c r="E3" t="s">
        <v>225</v>
      </c>
    </row>
    <row r="5" ht="15.75">
      <c r="B5" s="12" t="s">
        <v>68</v>
      </c>
    </row>
    <row r="6" spans="1:11" ht="15.75">
      <c r="A6" s="13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99" t="s">
        <v>60</v>
      </c>
      <c r="G6" s="94"/>
      <c r="H6" s="94"/>
      <c r="I6" s="94"/>
      <c r="J6" s="13" t="s">
        <v>9</v>
      </c>
      <c r="K6" s="44" t="s">
        <v>135</v>
      </c>
    </row>
    <row r="8" spans="1:11" ht="15.75">
      <c r="A8" s="16" t="s">
        <v>10</v>
      </c>
      <c r="B8" s="42" t="s">
        <v>168</v>
      </c>
      <c r="C8" s="42" t="s">
        <v>169</v>
      </c>
      <c r="D8" s="15">
        <v>1987</v>
      </c>
      <c r="E8" s="3" t="s">
        <v>238</v>
      </c>
      <c r="F8" s="15">
        <v>89</v>
      </c>
      <c r="G8" s="15">
        <v>96</v>
      </c>
      <c r="H8" s="15">
        <v>93</v>
      </c>
      <c r="I8" s="15">
        <v>93</v>
      </c>
      <c r="J8" s="46">
        <f>SUM(F8:I8)</f>
        <v>371</v>
      </c>
      <c r="K8" s="47" t="s">
        <v>10</v>
      </c>
    </row>
    <row r="9" spans="1:11" ht="15.75">
      <c r="A9" s="16" t="s">
        <v>14</v>
      </c>
      <c r="B9" s="42" t="s">
        <v>69</v>
      </c>
      <c r="C9" s="42" t="s">
        <v>70</v>
      </c>
      <c r="D9" s="15">
        <v>1975</v>
      </c>
      <c r="E9" s="14" t="s">
        <v>71</v>
      </c>
      <c r="F9" s="15">
        <v>92</v>
      </c>
      <c r="G9" s="15">
        <v>93</v>
      </c>
      <c r="H9" s="15">
        <v>91</v>
      </c>
      <c r="I9" s="15">
        <v>93</v>
      </c>
      <c r="J9" s="46">
        <f>SUM(F9:I9)</f>
        <v>369</v>
      </c>
      <c r="K9" s="47" t="s">
        <v>10</v>
      </c>
    </row>
    <row r="10" spans="1:11" ht="15.75">
      <c r="A10" s="16" t="s">
        <v>15</v>
      </c>
      <c r="B10" s="42" t="s">
        <v>74</v>
      </c>
      <c r="C10" s="42" t="s">
        <v>75</v>
      </c>
      <c r="D10" s="15">
        <v>1992</v>
      </c>
      <c r="E10" s="14" t="s">
        <v>13</v>
      </c>
      <c r="F10" s="15">
        <v>87</v>
      </c>
      <c r="G10" s="15">
        <v>88</v>
      </c>
      <c r="H10" s="15">
        <v>94</v>
      </c>
      <c r="I10" s="15">
        <v>93</v>
      </c>
      <c r="J10" s="46">
        <f>SUM(F10:I10)</f>
        <v>362</v>
      </c>
      <c r="K10" s="47" t="s">
        <v>10</v>
      </c>
    </row>
    <row r="11" spans="1:11" ht="15.75">
      <c r="A11" s="15" t="s">
        <v>17</v>
      </c>
      <c r="B11" s="14" t="s">
        <v>76</v>
      </c>
      <c r="C11" s="14" t="s">
        <v>77</v>
      </c>
      <c r="D11" s="15">
        <v>1972</v>
      </c>
      <c r="E11" s="14" t="s">
        <v>16</v>
      </c>
      <c r="F11" s="15">
        <v>92</v>
      </c>
      <c r="G11" s="15">
        <v>90</v>
      </c>
      <c r="H11" s="15">
        <v>88</v>
      </c>
      <c r="I11" s="15">
        <v>88</v>
      </c>
      <c r="J11" s="46">
        <f>SUM(F11:I11)</f>
        <v>358</v>
      </c>
      <c r="K11" s="47" t="s">
        <v>14</v>
      </c>
    </row>
    <row r="12" spans="1:11" ht="15.75">
      <c r="A12" s="15" t="s">
        <v>18</v>
      </c>
      <c r="B12" s="14" t="s">
        <v>72</v>
      </c>
      <c r="C12" s="14" t="s">
        <v>73</v>
      </c>
      <c r="D12" s="15">
        <v>1993</v>
      </c>
      <c r="E12" s="14" t="s">
        <v>13</v>
      </c>
      <c r="F12" s="15">
        <v>87</v>
      </c>
      <c r="G12" s="15">
        <v>86</v>
      </c>
      <c r="H12" s="15">
        <v>87</v>
      </c>
      <c r="I12" s="15">
        <v>93</v>
      </c>
      <c r="J12" s="46">
        <f>SUM(F12:I12)</f>
        <v>353</v>
      </c>
      <c r="K12" s="47" t="s">
        <v>14</v>
      </c>
    </row>
    <row r="13" spans="1:11" ht="15.75">
      <c r="A13" s="15" t="s">
        <v>20</v>
      </c>
      <c r="B13" s="14" t="s">
        <v>198</v>
      </c>
      <c r="C13" s="14" t="s">
        <v>80</v>
      </c>
      <c r="D13" s="15">
        <v>2000</v>
      </c>
      <c r="E13" s="91" t="s">
        <v>43</v>
      </c>
      <c r="F13" s="15">
        <v>89</v>
      </c>
      <c r="G13" s="15">
        <v>83</v>
      </c>
      <c r="H13" s="15">
        <v>90</v>
      </c>
      <c r="I13" s="15">
        <v>85</v>
      </c>
      <c r="J13" s="46">
        <v>347</v>
      </c>
      <c r="K13" s="47" t="s">
        <v>14</v>
      </c>
    </row>
    <row r="14" spans="1:11" ht="15.75">
      <c r="A14" s="15" t="s">
        <v>22</v>
      </c>
      <c r="B14" s="14" t="s">
        <v>78</v>
      </c>
      <c r="C14" s="14" t="s">
        <v>79</v>
      </c>
      <c r="D14" s="15">
        <v>1992</v>
      </c>
      <c r="E14" s="14" t="s">
        <v>13</v>
      </c>
      <c r="F14" s="15">
        <v>85</v>
      </c>
      <c r="G14" s="15">
        <v>77</v>
      </c>
      <c r="H14" s="15">
        <v>80</v>
      </c>
      <c r="I14" s="15">
        <v>80</v>
      </c>
      <c r="J14" s="46">
        <f>SUM(F14:I14)</f>
        <v>322</v>
      </c>
      <c r="K14" s="47" t="s">
        <v>15</v>
      </c>
    </row>
    <row r="15" spans="1:11" ht="15.75">
      <c r="A15" s="15" t="s">
        <v>25</v>
      </c>
      <c r="B15" s="14" t="s">
        <v>172</v>
      </c>
      <c r="C15" s="14" t="s">
        <v>73</v>
      </c>
      <c r="D15" s="15">
        <v>1998</v>
      </c>
      <c r="E15" s="14" t="s">
        <v>13</v>
      </c>
      <c r="F15" s="15">
        <v>77</v>
      </c>
      <c r="G15" s="15">
        <v>78</v>
      </c>
      <c r="H15" s="15">
        <v>87</v>
      </c>
      <c r="I15" s="15">
        <v>78</v>
      </c>
      <c r="J15" s="46">
        <f>SUM(F15:I15)</f>
        <v>320</v>
      </c>
      <c r="K15" s="47" t="s">
        <v>15</v>
      </c>
    </row>
    <row r="16" spans="1:11" ht="15.75">
      <c r="A16" s="15">
        <v>9</v>
      </c>
      <c r="B16" s="14" t="s">
        <v>170</v>
      </c>
      <c r="C16" s="14" t="s">
        <v>171</v>
      </c>
      <c r="D16" s="15">
        <v>1978</v>
      </c>
      <c r="E16" s="3" t="s">
        <v>44</v>
      </c>
      <c r="F16" s="15">
        <v>60</v>
      </c>
      <c r="G16" s="15">
        <v>65</v>
      </c>
      <c r="H16" s="15">
        <v>70</v>
      </c>
      <c r="I16" s="15">
        <v>74</v>
      </c>
      <c r="J16" s="46">
        <f>SUM(F16:I16)</f>
        <v>269</v>
      </c>
      <c r="K16" s="15"/>
    </row>
    <row r="17" spans="1:10" ht="15.75">
      <c r="A17" s="15"/>
      <c r="B17" s="14"/>
      <c r="C17" s="14"/>
      <c r="D17" s="15"/>
      <c r="E17" s="14"/>
      <c r="F17" s="15"/>
      <c r="G17" s="15"/>
      <c r="H17" s="15"/>
      <c r="I17" s="15"/>
      <c r="J17" s="65"/>
    </row>
    <row r="18" spans="1:10" ht="15.75">
      <c r="A18" s="15"/>
      <c r="B18" s="14"/>
      <c r="C18" s="14"/>
      <c r="D18" s="15"/>
      <c r="E18" s="14"/>
      <c r="F18" s="15"/>
      <c r="G18" s="15"/>
      <c r="H18" s="15"/>
      <c r="I18" s="15"/>
      <c r="J18" s="65"/>
    </row>
  </sheetData>
  <sheetProtection/>
  <mergeCells count="2">
    <mergeCell ref="A1:K1"/>
    <mergeCell ref="F6:I6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5.421875" style="0" customWidth="1"/>
    <col min="2" max="2" width="15.7109375" style="0" customWidth="1"/>
    <col min="3" max="3" width="15.28125" style="0" customWidth="1"/>
    <col min="4" max="4" width="6.7109375" style="0" customWidth="1"/>
    <col min="5" max="5" width="15.7109375" style="0" customWidth="1"/>
    <col min="6" max="11" width="4.421875" style="0" customWidth="1"/>
    <col min="12" max="12" width="7.7109375" style="0" customWidth="1"/>
    <col min="13" max="13" width="4.57421875" style="0" bestFit="1" customWidth="1"/>
  </cols>
  <sheetData>
    <row r="1" spans="1:11" ht="20.25">
      <c r="A1" s="93" t="s">
        <v>147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ht="15.75">
      <c r="I2" s="17" t="s">
        <v>0</v>
      </c>
    </row>
    <row r="3" ht="12.75">
      <c r="E3" t="s">
        <v>225</v>
      </c>
    </row>
    <row r="5" ht="15.75">
      <c r="B5" s="17" t="s">
        <v>81</v>
      </c>
    </row>
    <row r="6" spans="1:13" ht="15.75">
      <c r="A6" s="18" t="s">
        <v>2</v>
      </c>
      <c r="B6" s="18" t="s">
        <v>3</v>
      </c>
      <c r="C6" s="18" t="s">
        <v>4</v>
      </c>
      <c r="D6" s="18" t="s">
        <v>5</v>
      </c>
      <c r="E6" s="18" t="s">
        <v>6</v>
      </c>
      <c r="F6" s="100" t="s">
        <v>60</v>
      </c>
      <c r="G6" s="94"/>
      <c r="H6" s="94"/>
      <c r="I6" s="94"/>
      <c r="J6" s="94"/>
      <c r="K6" s="94"/>
      <c r="L6" s="18" t="s">
        <v>9</v>
      </c>
      <c r="M6" s="44" t="s">
        <v>239</v>
      </c>
    </row>
    <row r="8" spans="1:13" ht="15.75">
      <c r="A8" s="21" t="s">
        <v>10</v>
      </c>
      <c r="B8" s="17" t="s">
        <v>82</v>
      </c>
      <c r="C8" s="17" t="s">
        <v>83</v>
      </c>
      <c r="D8" s="20">
        <v>1968</v>
      </c>
      <c r="E8" s="3" t="s">
        <v>238</v>
      </c>
      <c r="F8" s="20">
        <v>100</v>
      </c>
      <c r="G8" s="20">
        <v>99</v>
      </c>
      <c r="H8" s="20">
        <v>97</v>
      </c>
      <c r="I8" s="20">
        <v>97</v>
      </c>
      <c r="J8" s="20">
        <v>100</v>
      </c>
      <c r="K8" s="20">
        <v>100</v>
      </c>
      <c r="L8" s="21">
        <f aca="true" t="shared" si="0" ref="L8:L24">SUM(F8:K8)</f>
        <v>593</v>
      </c>
      <c r="M8" s="47" t="s">
        <v>224</v>
      </c>
    </row>
    <row r="9" spans="1:13" ht="15.75">
      <c r="A9" s="21" t="s">
        <v>14</v>
      </c>
      <c r="B9" s="42" t="s">
        <v>90</v>
      </c>
      <c r="C9" s="42" t="s">
        <v>91</v>
      </c>
      <c r="D9" s="20">
        <v>1993</v>
      </c>
      <c r="E9" s="3" t="s">
        <v>86</v>
      </c>
      <c r="F9" s="20">
        <v>97</v>
      </c>
      <c r="G9" s="20">
        <v>100</v>
      </c>
      <c r="H9" s="20">
        <v>98</v>
      </c>
      <c r="I9" s="20">
        <v>98</v>
      </c>
      <c r="J9" s="20">
        <v>98</v>
      </c>
      <c r="K9" s="20">
        <v>99</v>
      </c>
      <c r="L9" s="21">
        <f t="shared" si="0"/>
        <v>590</v>
      </c>
      <c r="M9" s="47" t="s">
        <v>176</v>
      </c>
    </row>
    <row r="10" spans="1:13" ht="15.75">
      <c r="A10" s="21" t="s">
        <v>15</v>
      </c>
      <c r="B10" s="42" t="s">
        <v>84</v>
      </c>
      <c r="C10" s="42" t="s">
        <v>85</v>
      </c>
      <c r="D10" s="20">
        <v>1989</v>
      </c>
      <c r="E10" s="19" t="s">
        <v>86</v>
      </c>
      <c r="F10" s="20">
        <v>99</v>
      </c>
      <c r="G10" s="20">
        <v>99</v>
      </c>
      <c r="H10" s="20">
        <v>98</v>
      </c>
      <c r="I10" s="20">
        <v>98</v>
      </c>
      <c r="J10" s="20">
        <v>98</v>
      </c>
      <c r="K10" s="20">
        <v>96</v>
      </c>
      <c r="L10" s="21">
        <f t="shared" si="0"/>
        <v>588</v>
      </c>
      <c r="M10" s="47" t="s">
        <v>176</v>
      </c>
    </row>
    <row r="11" spans="1:13" ht="15.75">
      <c r="A11" s="20" t="s">
        <v>17</v>
      </c>
      <c r="B11" s="19" t="s">
        <v>57</v>
      </c>
      <c r="C11" s="19" t="s">
        <v>58</v>
      </c>
      <c r="D11" s="20">
        <v>1995</v>
      </c>
      <c r="E11" s="19" t="s">
        <v>43</v>
      </c>
      <c r="F11" s="20">
        <v>96</v>
      </c>
      <c r="G11" s="20">
        <v>98</v>
      </c>
      <c r="H11" s="20">
        <v>98</v>
      </c>
      <c r="I11" s="20">
        <v>97</v>
      </c>
      <c r="J11" s="20">
        <v>96</v>
      </c>
      <c r="K11" s="20">
        <v>96</v>
      </c>
      <c r="L11" s="21">
        <f t="shared" si="0"/>
        <v>581</v>
      </c>
      <c r="M11" s="47" t="s">
        <v>10</v>
      </c>
    </row>
    <row r="12" spans="1:13" ht="15.75">
      <c r="A12" s="20" t="s">
        <v>18</v>
      </c>
      <c r="B12" s="19" t="s">
        <v>87</v>
      </c>
      <c r="C12" s="19" t="s">
        <v>88</v>
      </c>
      <c r="D12" s="20">
        <v>1994</v>
      </c>
      <c r="E12" s="19" t="s">
        <v>89</v>
      </c>
      <c r="F12" s="20">
        <v>98</v>
      </c>
      <c r="G12" s="20">
        <v>97</v>
      </c>
      <c r="H12" s="20">
        <v>97</v>
      </c>
      <c r="I12" s="20">
        <v>96</v>
      </c>
      <c r="J12" s="20">
        <v>93</v>
      </c>
      <c r="K12" s="20">
        <v>97</v>
      </c>
      <c r="L12" s="21">
        <f t="shared" si="0"/>
        <v>578</v>
      </c>
      <c r="M12" s="47" t="s">
        <v>10</v>
      </c>
    </row>
    <row r="13" spans="1:13" ht="15.75">
      <c r="A13" s="20" t="s">
        <v>20</v>
      </c>
      <c r="B13" s="19" t="s">
        <v>100</v>
      </c>
      <c r="C13" s="19" t="s">
        <v>165</v>
      </c>
      <c r="D13" s="20">
        <v>1992</v>
      </c>
      <c r="E13" s="19" t="s">
        <v>13</v>
      </c>
      <c r="F13" s="20">
        <v>98</v>
      </c>
      <c r="G13" s="20">
        <v>94</v>
      </c>
      <c r="H13" s="20">
        <v>96</v>
      </c>
      <c r="I13" s="20">
        <v>96</v>
      </c>
      <c r="J13" s="20">
        <v>92</v>
      </c>
      <c r="K13" s="20">
        <v>97</v>
      </c>
      <c r="L13" s="21">
        <f t="shared" si="0"/>
        <v>573</v>
      </c>
      <c r="M13" s="47" t="s">
        <v>14</v>
      </c>
    </row>
    <row r="14" spans="1:13" ht="15.75">
      <c r="A14" s="20" t="s">
        <v>22</v>
      </c>
      <c r="B14" s="8" t="s">
        <v>90</v>
      </c>
      <c r="C14" s="8" t="s">
        <v>159</v>
      </c>
      <c r="D14" s="9">
        <v>1994</v>
      </c>
      <c r="E14" s="8" t="s">
        <v>86</v>
      </c>
      <c r="F14" s="20">
        <v>96</v>
      </c>
      <c r="G14" s="20">
        <v>99</v>
      </c>
      <c r="H14" s="20">
        <v>91</v>
      </c>
      <c r="I14" s="20">
        <v>95</v>
      </c>
      <c r="J14" s="20">
        <v>97</v>
      </c>
      <c r="K14" s="20">
        <v>95</v>
      </c>
      <c r="L14" s="21">
        <f t="shared" si="0"/>
        <v>573</v>
      </c>
      <c r="M14" s="47" t="s">
        <v>14</v>
      </c>
    </row>
    <row r="15" spans="1:13" ht="15.75">
      <c r="A15" s="20" t="s">
        <v>25</v>
      </c>
      <c r="B15" s="82" t="s">
        <v>211</v>
      </c>
      <c r="C15" s="82" t="s">
        <v>212</v>
      </c>
      <c r="D15" s="83">
        <v>1976</v>
      </c>
      <c r="E15" s="82" t="s">
        <v>43</v>
      </c>
      <c r="F15" s="20">
        <v>97</v>
      </c>
      <c r="G15" s="20">
        <v>95</v>
      </c>
      <c r="H15" s="20">
        <v>95</v>
      </c>
      <c r="I15" s="20">
        <v>97</v>
      </c>
      <c r="J15" s="20">
        <v>93</v>
      </c>
      <c r="K15" s="20">
        <v>94</v>
      </c>
      <c r="L15" s="21">
        <f t="shared" si="0"/>
        <v>571</v>
      </c>
      <c r="M15" s="47" t="s">
        <v>14</v>
      </c>
    </row>
    <row r="16" spans="1:13" ht="15.75">
      <c r="A16" s="20" t="s">
        <v>27</v>
      </c>
      <c r="B16" s="19" t="s">
        <v>92</v>
      </c>
      <c r="C16" s="19" t="s">
        <v>93</v>
      </c>
      <c r="D16" s="20">
        <v>1965</v>
      </c>
      <c r="E16" s="19" t="s">
        <v>13</v>
      </c>
      <c r="F16" s="20">
        <v>95</v>
      </c>
      <c r="G16" s="20">
        <v>94</v>
      </c>
      <c r="H16" s="20">
        <v>96</v>
      </c>
      <c r="I16" s="20">
        <v>95</v>
      </c>
      <c r="J16" s="20">
        <v>95</v>
      </c>
      <c r="K16" s="20">
        <v>95</v>
      </c>
      <c r="L16" s="21">
        <f t="shared" si="0"/>
        <v>570</v>
      </c>
      <c r="M16" s="47" t="s">
        <v>14</v>
      </c>
    </row>
    <row r="17" spans="1:13" ht="15.75">
      <c r="A17" s="20" t="s">
        <v>46</v>
      </c>
      <c r="B17" s="19" t="s">
        <v>64</v>
      </c>
      <c r="C17" s="19" t="s">
        <v>65</v>
      </c>
      <c r="D17" s="20">
        <v>1989</v>
      </c>
      <c r="E17" s="19" t="s">
        <v>13</v>
      </c>
      <c r="F17" s="20">
        <v>94</v>
      </c>
      <c r="G17" s="20">
        <v>92</v>
      </c>
      <c r="H17" s="20">
        <v>93</v>
      </c>
      <c r="I17" s="20">
        <v>95</v>
      </c>
      <c r="J17" s="20">
        <v>90</v>
      </c>
      <c r="K17" s="20">
        <v>96</v>
      </c>
      <c r="L17" s="21">
        <f t="shared" si="0"/>
        <v>560</v>
      </c>
      <c r="M17" s="47" t="s">
        <v>14</v>
      </c>
    </row>
    <row r="18" spans="1:13" ht="15.75">
      <c r="A18" s="20" t="s">
        <v>47</v>
      </c>
      <c r="B18" s="82" t="s">
        <v>223</v>
      </c>
      <c r="C18" s="82" t="s">
        <v>210</v>
      </c>
      <c r="D18" s="83">
        <v>1984</v>
      </c>
      <c r="E18" s="82" t="s">
        <v>13</v>
      </c>
      <c r="F18" s="20">
        <v>96</v>
      </c>
      <c r="G18" s="20">
        <v>95</v>
      </c>
      <c r="H18" s="20">
        <v>82</v>
      </c>
      <c r="I18" s="20">
        <v>92</v>
      </c>
      <c r="J18" s="20">
        <v>97</v>
      </c>
      <c r="K18" s="20">
        <v>94</v>
      </c>
      <c r="L18" s="21">
        <f t="shared" si="0"/>
        <v>556</v>
      </c>
      <c r="M18" s="47" t="s">
        <v>15</v>
      </c>
    </row>
    <row r="19" spans="1:13" ht="15.75">
      <c r="A19" s="20" t="s">
        <v>51</v>
      </c>
      <c r="B19" s="19" t="s">
        <v>62</v>
      </c>
      <c r="C19" s="19" t="s">
        <v>63</v>
      </c>
      <c r="D19" s="20">
        <v>1993</v>
      </c>
      <c r="E19" s="19" t="s">
        <v>28</v>
      </c>
      <c r="F19" s="20">
        <v>93</v>
      </c>
      <c r="G19" s="20">
        <v>91</v>
      </c>
      <c r="H19" s="20">
        <v>92</v>
      </c>
      <c r="I19" s="20">
        <v>88</v>
      </c>
      <c r="J19" s="20">
        <v>94</v>
      </c>
      <c r="K19" s="20">
        <v>92</v>
      </c>
      <c r="L19" s="21">
        <f t="shared" si="0"/>
        <v>550</v>
      </c>
      <c r="M19" s="47" t="s">
        <v>15</v>
      </c>
    </row>
    <row r="20" spans="1:13" ht="15.75">
      <c r="A20" s="20" t="s">
        <v>66</v>
      </c>
      <c r="B20" s="19" t="s">
        <v>98</v>
      </c>
      <c r="C20" s="19" t="s">
        <v>99</v>
      </c>
      <c r="D20" s="20">
        <v>1998</v>
      </c>
      <c r="E20" s="19" t="s">
        <v>89</v>
      </c>
      <c r="F20" s="20">
        <v>87</v>
      </c>
      <c r="G20" s="20">
        <v>91</v>
      </c>
      <c r="H20" s="20">
        <v>91</v>
      </c>
      <c r="I20" s="20">
        <v>96</v>
      </c>
      <c r="J20" s="20">
        <v>88</v>
      </c>
      <c r="K20" s="20">
        <v>91</v>
      </c>
      <c r="L20" s="21">
        <f t="shared" si="0"/>
        <v>544</v>
      </c>
      <c r="M20" s="47" t="s">
        <v>15</v>
      </c>
    </row>
    <row r="21" spans="1:13" ht="15.75">
      <c r="A21" s="20" t="s">
        <v>67</v>
      </c>
      <c r="B21" s="58" t="s">
        <v>166</v>
      </c>
      <c r="C21" s="58" t="s">
        <v>167</v>
      </c>
      <c r="D21" s="84">
        <v>1965</v>
      </c>
      <c r="E21" s="58" t="s">
        <v>173</v>
      </c>
      <c r="F21" s="20">
        <v>90</v>
      </c>
      <c r="G21" s="20">
        <v>94</v>
      </c>
      <c r="H21" s="20">
        <v>95</v>
      </c>
      <c r="I21" s="20">
        <v>88</v>
      </c>
      <c r="J21" s="20">
        <v>89</v>
      </c>
      <c r="K21" s="20">
        <v>86</v>
      </c>
      <c r="L21" s="21">
        <f t="shared" si="0"/>
        <v>542</v>
      </c>
      <c r="M21" s="47" t="s">
        <v>15</v>
      </c>
    </row>
    <row r="22" spans="1:13" ht="15.75">
      <c r="A22" s="20" t="s">
        <v>94</v>
      </c>
      <c r="B22" s="19" t="s">
        <v>197</v>
      </c>
      <c r="C22" s="19" t="s">
        <v>152</v>
      </c>
      <c r="D22" s="20">
        <v>1997</v>
      </c>
      <c r="E22" s="19" t="s">
        <v>13</v>
      </c>
      <c r="F22" s="20">
        <v>88</v>
      </c>
      <c r="G22" s="20">
        <v>86</v>
      </c>
      <c r="H22" s="20">
        <v>91</v>
      </c>
      <c r="I22" s="20">
        <v>93</v>
      </c>
      <c r="J22" s="20">
        <v>88</v>
      </c>
      <c r="K22" s="20">
        <v>87</v>
      </c>
      <c r="L22" s="21">
        <f t="shared" si="0"/>
        <v>533</v>
      </c>
      <c r="M22" s="47"/>
    </row>
    <row r="23" spans="1:13" ht="15.75">
      <c r="A23" s="20" t="s">
        <v>95</v>
      </c>
      <c r="B23" s="19" t="s">
        <v>221</v>
      </c>
      <c r="C23" s="19" t="s">
        <v>222</v>
      </c>
      <c r="D23" s="20">
        <v>1996</v>
      </c>
      <c r="E23" s="19" t="s">
        <v>43</v>
      </c>
      <c r="F23" s="20">
        <v>95</v>
      </c>
      <c r="G23" s="20">
        <v>89</v>
      </c>
      <c r="H23" s="20">
        <v>89</v>
      </c>
      <c r="I23" s="20">
        <v>85</v>
      </c>
      <c r="J23" s="20">
        <v>89</v>
      </c>
      <c r="K23" s="20">
        <v>86</v>
      </c>
      <c r="L23" s="21">
        <f t="shared" si="0"/>
        <v>533</v>
      </c>
      <c r="M23" s="44"/>
    </row>
    <row r="24" spans="1:12" ht="15.75">
      <c r="A24" s="20" t="s">
        <v>96</v>
      </c>
      <c r="B24" s="19" t="s">
        <v>100</v>
      </c>
      <c r="C24" s="19" t="s">
        <v>101</v>
      </c>
      <c r="D24" s="20">
        <v>1995</v>
      </c>
      <c r="E24" s="19" t="s">
        <v>43</v>
      </c>
      <c r="F24" s="20">
        <v>95</v>
      </c>
      <c r="G24" s="20">
        <v>87</v>
      </c>
      <c r="H24" s="20">
        <v>87</v>
      </c>
      <c r="I24" s="20">
        <v>85</v>
      </c>
      <c r="J24" s="20">
        <v>92</v>
      </c>
      <c r="K24" s="20">
        <v>86</v>
      </c>
      <c r="L24" s="21">
        <f t="shared" si="0"/>
        <v>532</v>
      </c>
    </row>
    <row r="25" spans="1:12" ht="15.75">
      <c r="A25" s="20"/>
      <c r="F25" s="20"/>
      <c r="G25" s="20"/>
      <c r="H25" s="20"/>
      <c r="I25" s="20"/>
      <c r="J25" s="20"/>
      <c r="K25" s="20"/>
      <c r="L25" s="21"/>
    </row>
    <row r="26" spans="1:12" ht="15.75">
      <c r="A26" s="20"/>
      <c r="B26" s="82"/>
      <c r="F26" s="20"/>
      <c r="G26" s="20"/>
      <c r="H26" s="20"/>
      <c r="I26" s="20"/>
      <c r="J26" s="20"/>
      <c r="K26" s="20"/>
      <c r="L26" s="21"/>
    </row>
    <row r="27" spans="1:12" ht="15.75">
      <c r="A27" s="20"/>
      <c r="F27" s="20"/>
      <c r="G27" s="20"/>
      <c r="H27" s="20"/>
      <c r="I27" s="20"/>
      <c r="J27" s="20"/>
      <c r="K27" s="20"/>
      <c r="L27" s="21"/>
    </row>
    <row r="28" spans="1:12" ht="15.75">
      <c r="A28" s="20"/>
      <c r="F28" s="20"/>
      <c r="G28" s="20"/>
      <c r="H28" s="20"/>
      <c r="I28" s="20"/>
      <c r="J28" s="20"/>
      <c r="K28" s="20"/>
      <c r="L28" s="21"/>
    </row>
  </sheetData>
  <sheetProtection/>
  <mergeCells count="2">
    <mergeCell ref="A1:K1"/>
    <mergeCell ref="F6:K6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B1">
      <selection activeCell="M12" sqref="M12:M16"/>
    </sheetView>
  </sheetViews>
  <sheetFormatPr defaultColWidth="9.140625" defaultRowHeight="12.75"/>
  <cols>
    <col min="1" max="1" width="5.421875" style="0" customWidth="1"/>
    <col min="2" max="2" width="10.57421875" style="0" customWidth="1"/>
    <col min="3" max="3" width="14.421875" style="0" customWidth="1"/>
    <col min="4" max="4" width="6.7109375" style="0" customWidth="1"/>
    <col min="5" max="5" width="12.421875" style="0" customWidth="1"/>
    <col min="6" max="11" width="4.421875" style="0" customWidth="1"/>
    <col min="12" max="12" width="8.7109375" style="0" customWidth="1"/>
    <col min="13" max="13" width="5.421875" style="0" customWidth="1"/>
  </cols>
  <sheetData>
    <row r="1" spans="1:11" ht="20.25">
      <c r="A1" s="93" t="s">
        <v>147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ht="15.75">
      <c r="I2" s="27" t="s">
        <v>0</v>
      </c>
    </row>
    <row r="3" ht="12.75">
      <c r="E3" t="s">
        <v>225</v>
      </c>
    </row>
    <row r="5" ht="15.75">
      <c r="B5" s="27" t="s">
        <v>116</v>
      </c>
    </row>
    <row r="6" spans="1:13" ht="15.75">
      <c r="A6" s="28" t="s">
        <v>2</v>
      </c>
      <c r="B6" s="28" t="s">
        <v>3</v>
      </c>
      <c r="C6" s="28" t="s">
        <v>4</v>
      </c>
      <c r="D6" s="28" t="s">
        <v>5</v>
      </c>
      <c r="E6" s="28" t="s">
        <v>6</v>
      </c>
      <c r="F6" s="101" t="s">
        <v>60</v>
      </c>
      <c r="G6" s="94"/>
      <c r="H6" s="94"/>
      <c r="I6" s="94"/>
      <c r="J6" s="94"/>
      <c r="K6" s="94"/>
      <c r="L6" s="28" t="s">
        <v>9</v>
      </c>
      <c r="M6" s="44" t="s">
        <v>135</v>
      </c>
    </row>
    <row r="7" spans="1:13" ht="15.75">
      <c r="A7" s="31" t="s">
        <v>10</v>
      </c>
      <c r="B7" s="42" t="s">
        <v>146</v>
      </c>
      <c r="C7" s="42" t="s">
        <v>70</v>
      </c>
      <c r="D7" s="30">
        <v>1970</v>
      </c>
      <c r="E7" s="29" t="s">
        <v>13</v>
      </c>
      <c r="F7" s="74">
        <v>96</v>
      </c>
      <c r="G7" s="74">
        <v>97</v>
      </c>
      <c r="H7" s="74">
        <v>93</v>
      </c>
      <c r="I7" s="74">
        <v>99</v>
      </c>
      <c r="J7" s="74">
        <v>94</v>
      </c>
      <c r="K7" s="74">
        <v>94</v>
      </c>
      <c r="L7" s="31">
        <f aca="true" t="shared" si="0" ref="L7:L22">SUM(F7:K7)</f>
        <v>573</v>
      </c>
      <c r="M7" s="47" t="s">
        <v>176</v>
      </c>
    </row>
    <row r="8" spans="1:13" ht="15.75">
      <c r="A8" s="68" t="s">
        <v>14</v>
      </c>
      <c r="B8" s="42" t="s">
        <v>11</v>
      </c>
      <c r="C8" s="42" t="s">
        <v>12</v>
      </c>
      <c r="D8" s="30">
        <v>1993</v>
      </c>
      <c r="E8" s="41" t="s">
        <v>28</v>
      </c>
      <c r="F8" s="74">
        <v>93</v>
      </c>
      <c r="G8" s="74">
        <v>93</v>
      </c>
      <c r="H8" s="74">
        <v>96</v>
      </c>
      <c r="I8" s="74">
        <v>92</v>
      </c>
      <c r="J8" s="74">
        <v>96</v>
      </c>
      <c r="K8" s="74">
        <v>95</v>
      </c>
      <c r="L8" s="31">
        <f t="shared" si="0"/>
        <v>565</v>
      </c>
      <c r="M8" s="47" t="s">
        <v>10</v>
      </c>
    </row>
    <row r="9" spans="1:14" ht="15.75">
      <c r="A9" s="46" t="s">
        <v>15</v>
      </c>
      <c r="B9" s="42" t="s">
        <v>117</v>
      </c>
      <c r="C9" s="42" t="s">
        <v>118</v>
      </c>
      <c r="D9" s="30">
        <v>1958</v>
      </c>
      <c r="E9" s="29" t="s">
        <v>89</v>
      </c>
      <c r="F9" s="74">
        <v>94</v>
      </c>
      <c r="G9" s="74">
        <v>94</v>
      </c>
      <c r="H9" s="74">
        <v>97</v>
      </c>
      <c r="I9" s="74">
        <v>88</v>
      </c>
      <c r="J9" s="74">
        <v>94</v>
      </c>
      <c r="K9" s="74">
        <v>92</v>
      </c>
      <c r="L9" s="31">
        <f t="shared" si="0"/>
        <v>559</v>
      </c>
      <c r="M9" s="47" t="s">
        <v>10</v>
      </c>
      <c r="N9" s="31"/>
    </row>
    <row r="10" spans="1:13" ht="15.75">
      <c r="A10" s="30">
        <v>4</v>
      </c>
      <c r="B10" s="29" t="s">
        <v>119</v>
      </c>
      <c r="C10" s="29" t="s">
        <v>120</v>
      </c>
      <c r="D10" s="30">
        <v>1973</v>
      </c>
      <c r="E10" s="29" t="s">
        <v>203</v>
      </c>
      <c r="F10" s="74">
        <v>94</v>
      </c>
      <c r="G10" s="74">
        <v>88</v>
      </c>
      <c r="H10" s="74">
        <v>90</v>
      </c>
      <c r="I10" s="74">
        <v>95</v>
      </c>
      <c r="J10" s="74">
        <v>94</v>
      </c>
      <c r="K10" s="74">
        <v>96</v>
      </c>
      <c r="L10" s="31">
        <f t="shared" si="0"/>
        <v>557</v>
      </c>
      <c r="M10" s="47" t="s">
        <v>10</v>
      </c>
    </row>
    <row r="11" spans="1:13" ht="15.75">
      <c r="A11" s="30">
        <v>5</v>
      </c>
      <c r="B11" s="73" t="s">
        <v>161</v>
      </c>
      <c r="C11" s="73" t="s">
        <v>184</v>
      </c>
      <c r="D11" s="74">
        <v>1976</v>
      </c>
      <c r="E11" s="29" t="s">
        <v>13</v>
      </c>
      <c r="F11" s="74">
        <v>95</v>
      </c>
      <c r="G11" s="74">
        <v>93</v>
      </c>
      <c r="H11" s="74">
        <v>90</v>
      </c>
      <c r="I11" s="74">
        <v>92</v>
      </c>
      <c r="J11" s="74">
        <v>95</v>
      </c>
      <c r="K11" s="74">
        <v>91</v>
      </c>
      <c r="L11" s="31">
        <f t="shared" si="0"/>
        <v>556</v>
      </c>
      <c r="M11" s="47" t="s">
        <v>10</v>
      </c>
    </row>
    <row r="12" spans="1:13" ht="15.75">
      <c r="A12" s="30">
        <v>6</v>
      </c>
      <c r="B12" s="29" t="s">
        <v>121</v>
      </c>
      <c r="C12" s="29" t="s">
        <v>122</v>
      </c>
      <c r="D12" s="30">
        <v>1985</v>
      </c>
      <c r="E12" s="29" t="s">
        <v>44</v>
      </c>
      <c r="F12" s="74">
        <v>91</v>
      </c>
      <c r="G12" s="74">
        <v>92</v>
      </c>
      <c r="H12" s="74">
        <v>91</v>
      </c>
      <c r="I12" s="74">
        <v>93</v>
      </c>
      <c r="J12" s="74">
        <v>93</v>
      </c>
      <c r="K12" s="74">
        <v>92</v>
      </c>
      <c r="L12" s="31">
        <f t="shared" si="0"/>
        <v>552</v>
      </c>
      <c r="M12" s="47" t="s">
        <v>14</v>
      </c>
    </row>
    <row r="13" spans="1:13" ht="15.75">
      <c r="A13" s="30">
        <v>7</v>
      </c>
      <c r="B13" s="73" t="s">
        <v>204</v>
      </c>
      <c r="C13" s="73" t="s">
        <v>205</v>
      </c>
      <c r="D13" s="74">
        <v>1977</v>
      </c>
      <c r="E13" s="51" t="s">
        <v>237</v>
      </c>
      <c r="F13" s="74">
        <v>88</v>
      </c>
      <c r="G13" s="74">
        <v>92</v>
      </c>
      <c r="H13" s="74">
        <v>88</v>
      </c>
      <c r="I13" s="74">
        <v>92</v>
      </c>
      <c r="J13" s="74">
        <v>92</v>
      </c>
      <c r="K13" s="74">
        <v>94</v>
      </c>
      <c r="L13" s="31">
        <f t="shared" si="0"/>
        <v>546</v>
      </c>
      <c r="M13" s="47" t="s">
        <v>14</v>
      </c>
    </row>
    <row r="14" spans="1:13" ht="15.75">
      <c r="A14" s="48">
        <v>8</v>
      </c>
      <c r="B14" s="41" t="s">
        <v>182</v>
      </c>
      <c r="C14" s="41" t="s">
        <v>183</v>
      </c>
      <c r="D14" s="30">
        <v>1968</v>
      </c>
      <c r="E14" s="29" t="s">
        <v>35</v>
      </c>
      <c r="F14" s="74">
        <v>84</v>
      </c>
      <c r="G14" s="74">
        <v>87</v>
      </c>
      <c r="H14" s="74">
        <v>90</v>
      </c>
      <c r="I14" s="74">
        <v>96</v>
      </c>
      <c r="J14" s="74">
        <v>89</v>
      </c>
      <c r="K14" s="74">
        <v>97</v>
      </c>
      <c r="L14" s="31">
        <f t="shared" si="0"/>
        <v>543</v>
      </c>
      <c r="M14" s="47" t="s">
        <v>14</v>
      </c>
    </row>
    <row r="15" spans="1:13" ht="15.75">
      <c r="A15" s="30">
        <v>9</v>
      </c>
      <c r="B15" s="29" t="s">
        <v>109</v>
      </c>
      <c r="C15" s="29" t="s">
        <v>123</v>
      </c>
      <c r="D15" s="30">
        <v>1972</v>
      </c>
      <c r="E15" s="29" t="s">
        <v>13</v>
      </c>
      <c r="F15" s="74">
        <v>88</v>
      </c>
      <c r="G15" s="74">
        <v>88</v>
      </c>
      <c r="H15" s="74">
        <v>90</v>
      </c>
      <c r="I15" s="74">
        <v>90</v>
      </c>
      <c r="J15" s="74">
        <v>93</v>
      </c>
      <c r="K15" s="74">
        <v>88</v>
      </c>
      <c r="L15" s="31">
        <f t="shared" si="0"/>
        <v>537</v>
      </c>
      <c r="M15" s="47" t="s">
        <v>14</v>
      </c>
    </row>
    <row r="16" spans="1:13" ht="15.75">
      <c r="A16" s="30">
        <v>10</v>
      </c>
      <c r="B16" s="29" t="s">
        <v>23</v>
      </c>
      <c r="C16" s="29" t="s">
        <v>24</v>
      </c>
      <c r="D16" s="30">
        <v>1970</v>
      </c>
      <c r="E16" s="29" t="s">
        <v>13</v>
      </c>
      <c r="F16" s="74">
        <v>88</v>
      </c>
      <c r="G16" s="74">
        <v>90</v>
      </c>
      <c r="H16" s="74">
        <v>80</v>
      </c>
      <c r="I16" s="74">
        <v>90</v>
      </c>
      <c r="J16" s="74">
        <v>90</v>
      </c>
      <c r="K16" s="74">
        <v>88</v>
      </c>
      <c r="L16" s="31">
        <f t="shared" si="0"/>
        <v>526</v>
      </c>
      <c r="M16" s="47" t="s">
        <v>14</v>
      </c>
    </row>
    <row r="17" spans="1:12" ht="15.75">
      <c r="A17" s="30">
        <v>11</v>
      </c>
      <c r="B17" s="29" t="s">
        <v>124</v>
      </c>
      <c r="C17" s="29" t="s">
        <v>21</v>
      </c>
      <c r="D17" s="30">
        <v>1993</v>
      </c>
      <c r="E17" s="29" t="s">
        <v>28</v>
      </c>
      <c r="F17" s="74">
        <v>84</v>
      </c>
      <c r="G17" s="74">
        <v>83</v>
      </c>
      <c r="H17" s="74">
        <v>86</v>
      </c>
      <c r="I17" s="74">
        <v>88</v>
      </c>
      <c r="J17" s="74">
        <v>87</v>
      </c>
      <c r="K17" s="74">
        <v>90</v>
      </c>
      <c r="L17" s="31">
        <f t="shared" si="0"/>
        <v>518</v>
      </c>
    </row>
    <row r="18" spans="1:12" ht="15.75">
      <c r="A18" s="30">
        <v>12</v>
      </c>
      <c r="B18" s="29" t="s">
        <v>125</v>
      </c>
      <c r="C18" s="29" t="s">
        <v>126</v>
      </c>
      <c r="D18" s="30">
        <v>1994</v>
      </c>
      <c r="E18" s="29" t="s">
        <v>28</v>
      </c>
      <c r="F18" s="74">
        <v>81</v>
      </c>
      <c r="G18" s="74">
        <v>83</v>
      </c>
      <c r="H18" s="74">
        <v>80</v>
      </c>
      <c r="I18" s="74">
        <v>91</v>
      </c>
      <c r="J18" s="74">
        <v>86</v>
      </c>
      <c r="K18" s="74">
        <v>92</v>
      </c>
      <c r="L18" s="31">
        <f t="shared" si="0"/>
        <v>513</v>
      </c>
    </row>
    <row r="19" spans="1:12" ht="15.75">
      <c r="A19" s="30">
        <v>13</v>
      </c>
      <c r="B19" s="41" t="s">
        <v>186</v>
      </c>
      <c r="C19" s="41" t="s">
        <v>187</v>
      </c>
      <c r="D19" s="47">
        <v>1974</v>
      </c>
      <c r="E19" s="41" t="s">
        <v>188</v>
      </c>
      <c r="F19" s="74">
        <v>80</v>
      </c>
      <c r="G19" s="74">
        <v>82</v>
      </c>
      <c r="H19" s="74">
        <v>82</v>
      </c>
      <c r="I19" s="74">
        <v>85</v>
      </c>
      <c r="J19" s="74">
        <v>88</v>
      </c>
      <c r="K19" s="74">
        <v>87</v>
      </c>
      <c r="L19" s="31">
        <f t="shared" si="0"/>
        <v>504</v>
      </c>
    </row>
    <row r="20" spans="1:12" ht="15.75">
      <c r="A20" s="30">
        <v>14</v>
      </c>
      <c r="B20" s="29" t="s">
        <v>127</v>
      </c>
      <c r="C20" s="29" t="s">
        <v>128</v>
      </c>
      <c r="D20" s="30">
        <v>1966</v>
      </c>
      <c r="E20" s="29" t="s">
        <v>13</v>
      </c>
      <c r="F20" s="74">
        <v>80</v>
      </c>
      <c r="G20" s="74">
        <v>85</v>
      </c>
      <c r="H20" s="74">
        <v>86</v>
      </c>
      <c r="I20" s="74">
        <v>83</v>
      </c>
      <c r="J20" s="74">
        <v>85</v>
      </c>
      <c r="K20" s="74">
        <v>77</v>
      </c>
      <c r="L20" s="31">
        <f t="shared" si="0"/>
        <v>496</v>
      </c>
    </row>
    <row r="21" spans="1:12" ht="15.75">
      <c r="A21" s="30">
        <v>15</v>
      </c>
      <c r="B21" s="29" t="s">
        <v>124</v>
      </c>
      <c r="C21" s="29" t="s">
        <v>181</v>
      </c>
      <c r="D21" s="30">
        <v>1998</v>
      </c>
      <c r="E21" s="29" t="s">
        <v>28</v>
      </c>
      <c r="F21" s="74">
        <v>73</v>
      </c>
      <c r="G21" s="74">
        <v>87</v>
      </c>
      <c r="H21" s="74">
        <v>77</v>
      </c>
      <c r="I21" s="74">
        <v>88</v>
      </c>
      <c r="J21" s="74">
        <v>87</v>
      </c>
      <c r="K21" s="74">
        <v>83</v>
      </c>
      <c r="L21" s="31">
        <f t="shared" si="0"/>
        <v>495</v>
      </c>
    </row>
    <row r="22" spans="1:12" ht="15.75">
      <c r="A22" s="30">
        <v>16</v>
      </c>
      <c r="B22" s="29" t="s">
        <v>163</v>
      </c>
      <c r="C22" s="29" t="s">
        <v>175</v>
      </c>
      <c r="D22" s="30">
        <v>1942</v>
      </c>
      <c r="E22" s="29" t="s">
        <v>35</v>
      </c>
      <c r="F22" s="74">
        <v>91</v>
      </c>
      <c r="G22" s="74">
        <v>82</v>
      </c>
      <c r="H22" s="74">
        <v>81</v>
      </c>
      <c r="I22" s="74">
        <v>77</v>
      </c>
      <c r="J22" s="74">
        <v>77</v>
      </c>
      <c r="K22" s="74">
        <v>78</v>
      </c>
      <c r="L22" s="31">
        <f t="shared" si="0"/>
        <v>486</v>
      </c>
    </row>
    <row r="23" spans="1:12" ht="15.75">
      <c r="A23" s="30"/>
      <c r="B23" s="29"/>
      <c r="C23" s="29"/>
      <c r="D23" s="30"/>
      <c r="E23" s="29"/>
      <c r="F23" s="30"/>
      <c r="G23" s="30"/>
      <c r="H23" s="30"/>
      <c r="I23" s="30"/>
      <c r="J23" s="30"/>
      <c r="K23" s="30"/>
      <c r="L23" s="31"/>
    </row>
    <row r="24" spans="1:12" ht="15.75">
      <c r="A24" s="30"/>
      <c r="F24" s="30"/>
      <c r="G24" s="30"/>
      <c r="H24" s="30"/>
      <c r="I24" s="30"/>
      <c r="J24" s="30"/>
      <c r="K24" s="30"/>
      <c r="L24" s="31"/>
    </row>
    <row r="25" spans="1:12" ht="15.75">
      <c r="A25" s="30"/>
      <c r="B25" s="29"/>
      <c r="C25" s="29"/>
      <c r="D25" s="30"/>
      <c r="E25" s="29"/>
      <c r="F25" s="30"/>
      <c r="G25" s="30"/>
      <c r="H25" s="30"/>
      <c r="I25" s="30"/>
      <c r="J25" s="30"/>
      <c r="K25" s="30"/>
      <c r="L25" s="31"/>
    </row>
    <row r="26" spans="2:12" ht="15.75">
      <c r="B26" s="29"/>
      <c r="C26" s="29"/>
      <c r="D26" s="30"/>
      <c r="E26" s="29"/>
      <c r="F26" s="30"/>
      <c r="G26" s="30"/>
      <c r="H26" s="30"/>
      <c r="I26" s="30"/>
      <c r="J26" s="30"/>
      <c r="K26" s="30"/>
      <c r="L26" s="31"/>
    </row>
    <row r="27" spans="1:12" ht="15.75">
      <c r="A27" s="30"/>
      <c r="B27" s="29"/>
      <c r="C27" s="29"/>
      <c r="D27" s="30"/>
      <c r="E27" s="29"/>
      <c r="F27" s="30"/>
      <c r="G27" s="30"/>
      <c r="H27" s="30"/>
      <c r="I27" s="30"/>
      <c r="J27" s="30"/>
      <c r="K27" s="30"/>
      <c r="L27" s="31"/>
    </row>
    <row r="28" spans="1:12" ht="15.75">
      <c r="A28" s="30"/>
      <c r="B28" s="29"/>
      <c r="C28" s="29"/>
      <c r="D28" s="30"/>
      <c r="E28" s="29"/>
      <c r="F28" s="30"/>
      <c r="G28" s="30"/>
      <c r="H28" s="30"/>
      <c r="I28" s="30"/>
      <c r="J28" s="30"/>
      <c r="K28" s="30"/>
      <c r="L28" s="31"/>
    </row>
    <row r="29" spans="1:12" ht="15.75">
      <c r="A29" s="30"/>
      <c r="B29" s="29"/>
      <c r="C29" s="29"/>
      <c r="D29" s="30"/>
      <c r="E29" s="29"/>
      <c r="F29" s="30"/>
      <c r="G29" s="30"/>
      <c r="H29" s="30"/>
      <c r="I29" s="30"/>
      <c r="J29" s="30"/>
      <c r="K29" s="30"/>
      <c r="L29" s="31"/>
    </row>
    <row r="30" spans="1:12" ht="15.75">
      <c r="A30" s="30"/>
      <c r="F30" s="30"/>
      <c r="G30" s="30"/>
      <c r="H30" s="30"/>
      <c r="I30" s="30"/>
      <c r="J30" s="30"/>
      <c r="K30" s="30"/>
      <c r="L30" s="31"/>
    </row>
    <row r="31" spans="1:12" ht="15.75">
      <c r="A31" s="30"/>
      <c r="B31" s="29"/>
      <c r="C31" s="29"/>
      <c r="D31" s="30"/>
      <c r="E31" s="29"/>
      <c r="F31" s="30"/>
      <c r="G31" s="30"/>
      <c r="H31" s="30"/>
      <c r="I31" s="30"/>
      <c r="J31" s="30"/>
      <c r="K31" s="30"/>
      <c r="L31" s="31"/>
    </row>
    <row r="32" spans="1:12" ht="15.75">
      <c r="A32" s="30"/>
      <c r="B32" s="29"/>
      <c r="C32" s="29"/>
      <c r="D32" s="30"/>
      <c r="E32" s="29"/>
      <c r="F32" s="30"/>
      <c r="G32" s="30"/>
      <c r="H32" s="30"/>
      <c r="I32" s="30"/>
      <c r="J32" s="30"/>
      <c r="K32" s="30"/>
      <c r="L32" s="31"/>
    </row>
    <row r="33" spans="1:12" ht="15.75">
      <c r="A33" s="30"/>
      <c r="B33" s="27"/>
      <c r="C33" s="27"/>
      <c r="D33" s="30"/>
      <c r="E33" s="29"/>
      <c r="G33" s="30"/>
      <c r="H33" s="30"/>
      <c r="I33" s="30"/>
      <c r="J33" s="30"/>
      <c r="K33" s="30"/>
      <c r="L33" s="31"/>
    </row>
    <row r="34" spans="1:12" ht="15.75">
      <c r="A34" s="30"/>
      <c r="B34" s="29"/>
      <c r="C34" s="29"/>
      <c r="D34" s="30"/>
      <c r="E34" s="29"/>
      <c r="F34" s="30"/>
      <c r="G34" s="30"/>
      <c r="H34" s="30"/>
      <c r="I34" s="30"/>
      <c r="J34" s="30"/>
      <c r="K34" s="30"/>
      <c r="L34" s="31"/>
    </row>
    <row r="35" spans="1:12" ht="15.75">
      <c r="A35" s="30"/>
      <c r="B35" s="29"/>
      <c r="C35" s="29"/>
      <c r="D35" s="30"/>
      <c r="E35" s="29"/>
      <c r="F35" s="30"/>
      <c r="G35" s="30"/>
      <c r="H35" s="30"/>
      <c r="I35" s="30"/>
      <c r="J35" s="30"/>
      <c r="K35" s="30"/>
      <c r="L35" s="31"/>
    </row>
  </sheetData>
  <sheetProtection/>
  <mergeCells count="2">
    <mergeCell ref="A1:K1"/>
    <mergeCell ref="F6:K6"/>
  </mergeCells>
  <printOptions/>
  <pageMargins left="0.75" right="0.75" top="1" bottom="1" header="0.5" footer="0.5"/>
  <pageSetup horizontalDpi="600" verticalDpi="600" orientation="portrait" paperSize="9" scale="84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3.8515625" style="0" customWidth="1"/>
    <col min="2" max="2" width="10.421875" style="0" customWidth="1"/>
    <col min="3" max="3" width="16.57421875" style="0" customWidth="1"/>
    <col min="4" max="4" width="6.00390625" style="0" customWidth="1"/>
    <col min="5" max="5" width="14.140625" style="0" customWidth="1"/>
    <col min="6" max="7" width="5.421875" style="0" customWidth="1"/>
    <col min="8" max="8" width="5.8515625" style="0" customWidth="1"/>
    <col min="9" max="9" width="5.421875" style="0" customWidth="1"/>
    <col min="10" max="10" width="5.8515625" style="0" customWidth="1"/>
    <col min="11" max="11" width="5.7109375" style="0" customWidth="1"/>
    <col min="12" max="12" width="7.57421875" style="0" customWidth="1"/>
    <col min="13" max="13" width="4.57421875" style="0" customWidth="1"/>
  </cols>
  <sheetData>
    <row r="1" spans="1:11" ht="20.25">
      <c r="A1" s="93" t="s">
        <v>147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ht="15.75">
      <c r="J2" s="41" t="s">
        <v>225</v>
      </c>
    </row>
    <row r="3" ht="15.75">
      <c r="B3" s="42" t="s">
        <v>132</v>
      </c>
    </row>
    <row r="4" spans="1:13" ht="15.75">
      <c r="A4" s="43" t="s">
        <v>2</v>
      </c>
      <c r="B4" s="43" t="s">
        <v>3</v>
      </c>
      <c r="C4" s="43" t="s">
        <v>4</v>
      </c>
      <c r="D4" s="44" t="s">
        <v>5</v>
      </c>
      <c r="E4" s="43" t="s">
        <v>6</v>
      </c>
      <c r="F4" s="45" t="s">
        <v>133</v>
      </c>
      <c r="G4" s="43"/>
      <c r="H4" s="43"/>
      <c r="I4" s="45" t="s">
        <v>134</v>
      </c>
      <c r="J4" s="43"/>
      <c r="K4" s="43"/>
      <c r="L4" s="43" t="s">
        <v>9</v>
      </c>
      <c r="M4" s="43" t="s">
        <v>135</v>
      </c>
    </row>
    <row r="5" spans="1:13" ht="15.75">
      <c r="A5" s="43"/>
      <c r="M5" s="43"/>
    </row>
    <row r="6" spans="1:13" ht="15.75">
      <c r="A6" s="46" t="s">
        <v>10</v>
      </c>
      <c r="B6" s="42" t="s">
        <v>136</v>
      </c>
      <c r="C6" s="42" t="s">
        <v>137</v>
      </c>
      <c r="D6" s="47">
        <v>1973</v>
      </c>
      <c r="E6" s="41" t="s">
        <v>35</v>
      </c>
      <c r="F6" s="48"/>
      <c r="G6" s="48"/>
      <c r="H6" s="46">
        <v>257</v>
      </c>
      <c r="I6" s="48"/>
      <c r="J6" s="48"/>
      <c r="K6" s="46">
        <v>252</v>
      </c>
      <c r="L6" s="46">
        <f aca="true" t="shared" si="0" ref="L6:L14">SUM(H6,K6)</f>
        <v>509</v>
      </c>
      <c r="M6" s="47" t="s">
        <v>15</v>
      </c>
    </row>
    <row r="7" spans="1:13" ht="15.75">
      <c r="A7" s="46" t="s">
        <v>14</v>
      </c>
      <c r="B7" s="42" t="s">
        <v>145</v>
      </c>
      <c r="C7" s="42" t="s">
        <v>177</v>
      </c>
      <c r="D7" s="47">
        <v>1970</v>
      </c>
      <c r="E7" s="41" t="s">
        <v>203</v>
      </c>
      <c r="F7" s="48"/>
      <c r="G7" s="48"/>
      <c r="H7" s="46">
        <v>266</v>
      </c>
      <c r="I7" s="48"/>
      <c r="J7" s="48"/>
      <c r="K7" s="46">
        <v>243</v>
      </c>
      <c r="L7" s="46">
        <f t="shared" si="0"/>
        <v>509</v>
      </c>
      <c r="M7" s="47" t="s">
        <v>15</v>
      </c>
    </row>
    <row r="8" spans="1:13" ht="15.75">
      <c r="A8" s="46" t="s">
        <v>15</v>
      </c>
      <c r="B8" s="42" t="s">
        <v>178</v>
      </c>
      <c r="C8" s="42" t="s">
        <v>179</v>
      </c>
      <c r="D8" s="75">
        <v>1972</v>
      </c>
      <c r="E8" s="41" t="s">
        <v>86</v>
      </c>
      <c r="H8" s="49">
        <v>260</v>
      </c>
      <c r="K8" s="49">
        <v>247</v>
      </c>
      <c r="L8" s="49">
        <f t="shared" si="0"/>
        <v>507</v>
      </c>
      <c r="M8" s="47" t="s">
        <v>15</v>
      </c>
    </row>
    <row r="9" spans="1:13" ht="15.75">
      <c r="A9" s="48" t="s">
        <v>17</v>
      </c>
      <c r="B9" s="41" t="s">
        <v>140</v>
      </c>
      <c r="C9" s="41" t="s">
        <v>141</v>
      </c>
      <c r="D9" s="47">
        <v>1966</v>
      </c>
      <c r="E9" s="41" t="s">
        <v>44</v>
      </c>
      <c r="F9" s="48"/>
      <c r="G9" s="48"/>
      <c r="H9" s="46">
        <v>263</v>
      </c>
      <c r="I9" s="48"/>
      <c r="J9" s="48"/>
      <c r="K9" s="46">
        <v>230</v>
      </c>
      <c r="L9" s="46">
        <f t="shared" si="0"/>
        <v>493</v>
      </c>
      <c r="M9" s="47" t="s">
        <v>15</v>
      </c>
    </row>
    <row r="10" spans="1:13" ht="15.75">
      <c r="A10" s="48" t="s">
        <v>18</v>
      </c>
      <c r="B10" s="41" t="s">
        <v>138</v>
      </c>
      <c r="C10" s="41" t="s">
        <v>139</v>
      </c>
      <c r="D10" s="47">
        <v>1963</v>
      </c>
      <c r="E10" s="41" t="s">
        <v>35</v>
      </c>
      <c r="H10" s="46">
        <v>253</v>
      </c>
      <c r="K10" s="46">
        <v>230</v>
      </c>
      <c r="L10" s="46">
        <f t="shared" si="0"/>
        <v>483</v>
      </c>
      <c r="M10" s="47" t="s">
        <v>15</v>
      </c>
    </row>
    <row r="11" spans="1:13" ht="15.75">
      <c r="A11" s="48" t="s">
        <v>20</v>
      </c>
      <c r="B11" s="41" t="s">
        <v>48</v>
      </c>
      <c r="C11" s="41" t="s">
        <v>142</v>
      </c>
      <c r="D11" s="47">
        <v>1966</v>
      </c>
      <c r="E11" s="41" t="s">
        <v>35</v>
      </c>
      <c r="F11" s="48"/>
      <c r="G11" s="48"/>
      <c r="H11" s="46">
        <v>259</v>
      </c>
      <c r="I11" s="48"/>
      <c r="J11" s="48"/>
      <c r="K11" s="46">
        <v>223</v>
      </c>
      <c r="L11" s="46">
        <f t="shared" si="0"/>
        <v>482</v>
      </c>
      <c r="M11" s="47" t="s">
        <v>15</v>
      </c>
    </row>
    <row r="12" spans="1:13" ht="15.75">
      <c r="A12" s="50" t="s">
        <v>22</v>
      </c>
      <c r="B12" s="41" t="s">
        <v>186</v>
      </c>
      <c r="C12" s="41" t="s">
        <v>187</v>
      </c>
      <c r="D12" s="47">
        <v>1974</v>
      </c>
      <c r="E12" s="41" t="s">
        <v>188</v>
      </c>
      <c r="F12" s="48"/>
      <c r="G12" s="48"/>
      <c r="H12" s="46">
        <v>230</v>
      </c>
      <c r="I12" s="48"/>
      <c r="J12" s="48"/>
      <c r="K12" s="46">
        <v>168</v>
      </c>
      <c r="L12" s="46">
        <f t="shared" si="0"/>
        <v>398</v>
      </c>
      <c r="M12" s="47"/>
    </row>
    <row r="13" spans="1:12" ht="15.75">
      <c r="A13" s="50" t="s">
        <v>25</v>
      </c>
      <c r="B13" s="41" t="s">
        <v>143</v>
      </c>
      <c r="C13" s="41" t="s">
        <v>144</v>
      </c>
      <c r="D13" s="47">
        <v>1947</v>
      </c>
      <c r="E13" s="41" t="s">
        <v>89</v>
      </c>
      <c r="H13" s="49">
        <v>202</v>
      </c>
      <c r="K13" s="49">
        <v>185</v>
      </c>
      <c r="L13" s="49">
        <f t="shared" si="0"/>
        <v>387</v>
      </c>
    </row>
    <row r="14" spans="1:12" ht="15.75">
      <c r="A14" s="50" t="s">
        <v>27</v>
      </c>
      <c r="B14" s="51" t="s">
        <v>19</v>
      </c>
      <c r="C14" s="51" t="s">
        <v>185</v>
      </c>
      <c r="D14" s="77">
        <v>1970</v>
      </c>
      <c r="E14" s="41" t="s">
        <v>35</v>
      </c>
      <c r="F14" s="48"/>
      <c r="G14" s="48"/>
      <c r="H14" s="46">
        <v>206</v>
      </c>
      <c r="I14" s="48"/>
      <c r="J14" s="48"/>
      <c r="K14" s="46">
        <v>158</v>
      </c>
      <c r="L14" s="46">
        <f t="shared" si="0"/>
        <v>364</v>
      </c>
    </row>
    <row r="16" spans="1:12" ht="15.75">
      <c r="A16" s="50"/>
      <c r="B16" s="51"/>
      <c r="D16" s="47"/>
      <c r="E16" s="76" t="s">
        <v>189</v>
      </c>
      <c r="H16" s="49"/>
      <c r="K16" s="49"/>
      <c r="L16" s="49"/>
    </row>
    <row r="17" ht="15.75">
      <c r="C17" s="76" t="s">
        <v>190</v>
      </c>
    </row>
    <row r="18" spans="1:5" ht="15.75">
      <c r="A18" s="43" t="s">
        <v>2</v>
      </c>
      <c r="B18" s="43" t="s">
        <v>3</v>
      </c>
      <c r="C18" s="43" t="s">
        <v>4</v>
      </c>
      <c r="D18" s="44" t="s">
        <v>5</v>
      </c>
      <c r="E18" s="43" t="s">
        <v>6</v>
      </c>
    </row>
    <row r="19" spans="1:12" ht="15.75">
      <c r="A19" s="78" t="s">
        <v>10</v>
      </c>
      <c r="B19" s="76" t="s">
        <v>145</v>
      </c>
      <c r="C19" s="76" t="s">
        <v>177</v>
      </c>
      <c r="D19" s="47">
        <v>1970</v>
      </c>
      <c r="E19" s="41" t="s">
        <v>203</v>
      </c>
      <c r="F19" s="48">
        <v>46</v>
      </c>
      <c r="G19" s="48">
        <v>45</v>
      </c>
      <c r="H19" s="46">
        <f aca="true" t="shared" si="1" ref="H19:H27">SUM(F19:G19)</f>
        <v>91</v>
      </c>
      <c r="I19" s="48">
        <v>45</v>
      </c>
      <c r="J19" s="48">
        <v>46</v>
      </c>
      <c r="K19" s="46">
        <f aca="true" t="shared" si="2" ref="K19:K27">SUM(I19:J19)</f>
        <v>91</v>
      </c>
      <c r="L19" s="46">
        <v>182</v>
      </c>
    </row>
    <row r="20" spans="1:12" ht="15.75">
      <c r="A20" s="78" t="s">
        <v>14</v>
      </c>
      <c r="B20" s="42" t="s">
        <v>138</v>
      </c>
      <c r="C20" s="42" t="s">
        <v>139</v>
      </c>
      <c r="D20" s="47">
        <v>1963</v>
      </c>
      <c r="E20" s="41" t="s">
        <v>35</v>
      </c>
      <c r="F20" s="48">
        <v>47</v>
      </c>
      <c r="G20" s="48">
        <v>45</v>
      </c>
      <c r="H20" s="46">
        <f t="shared" si="1"/>
        <v>92</v>
      </c>
      <c r="I20" s="48">
        <v>41</v>
      </c>
      <c r="J20" s="48">
        <v>47</v>
      </c>
      <c r="K20" s="46">
        <f t="shared" si="2"/>
        <v>88</v>
      </c>
      <c r="L20" s="46">
        <v>180</v>
      </c>
    </row>
    <row r="21" spans="1:12" ht="15.75">
      <c r="A21" s="78" t="s">
        <v>15</v>
      </c>
      <c r="B21" s="42" t="s">
        <v>140</v>
      </c>
      <c r="C21" s="42" t="s">
        <v>141</v>
      </c>
      <c r="D21" s="47">
        <v>1966</v>
      </c>
      <c r="E21" s="41" t="s">
        <v>44</v>
      </c>
      <c r="F21" s="48">
        <v>41</v>
      </c>
      <c r="G21" s="48">
        <v>38</v>
      </c>
      <c r="H21" s="46">
        <f t="shared" si="1"/>
        <v>79</v>
      </c>
      <c r="I21" s="48">
        <v>44</v>
      </c>
      <c r="J21" s="48">
        <v>40</v>
      </c>
      <c r="K21" s="46">
        <f t="shared" si="2"/>
        <v>84</v>
      </c>
      <c r="L21" s="46">
        <v>163</v>
      </c>
    </row>
    <row r="22" spans="1:12" ht="15.75">
      <c r="A22">
        <v>4</v>
      </c>
      <c r="B22" s="41" t="s">
        <v>136</v>
      </c>
      <c r="C22" s="41" t="s">
        <v>137</v>
      </c>
      <c r="D22" s="47">
        <v>1973</v>
      </c>
      <c r="E22" s="41" t="s">
        <v>35</v>
      </c>
      <c r="F22" s="48">
        <v>33</v>
      </c>
      <c r="G22" s="48">
        <v>47</v>
      </c>
      <c r="H22" s="46">
        <f t="shared" si="1"/>
        <v>80</v>
      </c>
      <c r="I22" s="48">
        <v>44</v>
      </c>
      <c r="J22" s="48">
        <v>34</v>
      </c>
      <c r="K22" s="46">
        <f t="shared" si="2"/>
        <v>78</v>
      </c>
      <c r="L22" s="46">
        <v>158</v>
      </c>
    </row>
    <row r="23" spans="1:12" ht="15.75">
      <c r="A23">
        <v>5</v>
      </c>
      <c r="B23" s="41" t="s">
        <v>48</v>
      </c>
      <c r="C23" s="41" t="s">
        <v>142</v>
      </c>
      <c r="D23" s="47">
        <v>1966</v>
      </c>
      <c r="E23" s="41" t="s">
        <v>35</v>
      </c>
      <c r="F23" s="48">
        <v>39</v>
      </c>
      <c r="G23" s="48">
        <v>45</v>
      </c>
      <c r="H23" s="46">
        <f t="shared" si="1"/>
        <v>84</v>
      </c>
      <c r="I23" s="48">
        <v>38</v>
      </c>
      <c r="J23" s="48">
        <v>33</v>
      </c>
      <c r="K23" s="46">
        <f t="shared" si="2"/>
        <v>71</v>
      </c>
      <c r="L23" s="46">
        <v>155</v>
      </c>
    </row>
    <row r="24" spans="1:12" ht="15.75">
      <c r="A24">
        <v>6</v>
      </c>
      <c r="B24" s="41" t="s">
        <v>186</v>
      </c>
      <c r="C24" s="41" t="s">
        <v>187</v>
      </c>
      <c r="D24" s="47">
        <v>1974</v>
      </c>
      <c r="E24" s="41" t="s">
        <v>188</v>
      </c>
      <c r="F24" s="48">
        <v>32</v>
      </c>
      <c r="G24" s="48">
        <v>46</v>
      </c>
      <c r="H24" s="46">
        <f t="shared" si="1"/>
        <v>78</v>
      </c>
      <c r="I24" s="48">
        <v>36</v>
      </c>
      <c r="J24" s="48">
        <v>41</v>
      </c>
      <c r="K24" s="46">
        <f t="shared" si="2"/>
        <v>77</v>
      </c>
      <c r="L24" s="46">
        <v>155</v>
      </c>
    </row>
    <row r="25" spans="1:12" ht="15.75">
      <c r="A25">
        <v>7</v>
      </c>
      <c r="B25" s="41" t="s">
        <v>178</v>
      </c>
      <c r="C25" s="41" t="s">
        <v>179</v>
      </c>
      <c r="D25" s="47">
        <v>1972</v>
      </c>
      <c r="E25" s="41" t="s">
        <v>86</v>
      </c>
      <c r="F25" s="48">
        <v>41</v>
      </c>
      <c r="G25" s="48">
        <v>36</v>
      </c>
      <c r="H25" s="46">
        <f t="shared" si="1"/>
        <v>77</v>
      </c>
      <c r="I25" s="48">
        <v>31</v>
      </c>
      <c r="J25" s="48">
        <v>46</v>
      </c>
      <c r="K25" s="46">
        <f t="shared" si="2"/>
        <v>77</v>
      </c>
      <c r="L25" s="46">
        <v>154</v>
      </c>
    </row>
    <row r="26" spans="1:12" ht="15.75">
      <c r="A26">
        <v>8</v>
      </c>
      <c r="B26" s="51" t="s">
        <v>19</v>
      </c>
      <c r="C26" s="51" t="s">
        <v>185</v>
      </c>
      <c r="D26" s="47">
        <v>1970</v>
      </c>
      <c r="E26" s="41" t="s">
        <v>35</v>
      </c>
      <c r="F26" s="48">
        <v>38</v>
      </c>
      <c r="G26" s="48">
        <v>32</v>
      </c>
      <c r="H26" s="46">
        <f t="shared" si="1"/>
        <v>70</v>
      </c>
      <c r="I26" s="48">
        <v>41</v>
      </c>
      <c r="J26" s="48">
        <v>37</v>
      </c>
      <c r="K26" s="46">
        <f t="shared" si="2"/>
        <v>78</v>
      </c>
      <c r="L26" s="46">
        <v>148</v>
      </c>
    </row>
    <row r="27" spans="1:12" ht="15.75">
      <c r="A27">
        <v>9</v>
      </c>
      <c r="B27" s="41" t="s">
        <v>143</v>
      </c>
      <c r="C27" s="41" t="s">
        <v>144</v>
      </c>
      <c r="D27" s="47">
        <v>1947</v>
      </c>
      <c r="E27" s="41" t="s">
        <v>89</v>
      </c>
      <c r="F27" s="48">
        <v>28</v>
      </c>
      <c r="G27" s="48">
        <v>25</v>
      </c>
      <c r="H27" s="46">
        <f t="shared" si="1"/>
        <v>53</v>
      </c>
      <c r="I27" s="48">
        <v>40</v>
      </c>
      <c r="J27" s="48">
        <v>36</v>
      </c>
      <c r="K27" s="46">
        <f t="shared" si="2"/>
        <v>76</v>
      </c>
      <c r="L27" s="46">
        <v>129</v>
      </c>
    </row>
    <row r="28" spans="6:12" ht="12.75">
      <c r="F28" s="65"/>
      <c r="G28" s="65"/>
      <c r="H28" s="68"/>
      <c r="I28" s="65"/>
      <c r="J28" s="65"/>
      <c r="K28" s="68"/>
      <c r="L28" s="68"/>
    </row>
    <row r="29" spans="2:12" ht="15.75">
      <c r="B29" s="76" t="s">
        <v>192</v>
      </c>
      <c r="C29" s="66"/>
      <c r="F29" s="65"/>
      <c r="G29" s="65"/>
      <c r="H29" s="68"/>
      <c r="I29" s="65"/>
      <c r="J29" s="65"/>
      <c r="K29" s="68"/>
      <c r="L29" s="68"/>
    </row>
    <row r="30" spans="2:12" ht="15.75">
      <c r="B30" s="76"/>
      <c r="C30" s="66"/>
      <c r="F30" s="65"/>
      <c r="G30" s="65"/>
      <c r="H30" s="68"/>
      <c r="I30" s="65"/>
      <c r="J30" s="65"/>
      <c r="K30" s="68"/>
      <c r="L30" s="68"/>
    </row>
    <row r="31" spans="1:12" ht="15.75">
      <c r="A31" s="78" t="s">
        <v>10</v>
      </c>
      <c r="B31" s="79" t="s">
        <v>149</v>
      </c>
      <c r="C31" s="79" t="s">
        <v>150</v>
      </c>
      <c r="D31" s="47">
        <v>1997</v>
      </c>
      <c r="E31" s="61" t="s">
        <v>36</v>
      </c>
      <c r="F31" s="48">
        <v>45</v>
      </c>
      <c r="G31" s="48">
        <v>43</v>
      </c>
      <c r="H31" s="46">
        <v>88</v>
      </c>
      <c r="I31" s="48">
        <v>46</v>
      </c>
      <c r="J31" s="48">
        <v>46</v>
      </c>
      <c r="K31" s="46">
        <f>SUM(I31:J31)</f>
        <v>92</v>
      </c>
      <c r="L31" s="46">
        <v>180</v>
      </c>
    </row>
    <row r="32" spans="6:12" ht="12.75">
      <c r="F32" s="65"/>
      <c r="G32" s="65"/>
      <c r="H32" s="68"/>
      <c r="I32" s="65"/>
      <c r="J32" s="65"/>
      <c r="K32" s="68"/>
      <c r="L32" s="68"/>
    </row>
    <row r="33" spans="2:12" ht="15.75">
      <c r="B33" s="76" t="s">
        <v>191</v>
      </c>
      <c r="F33" s="65"/>
      <c r="G33" s="65"/>
      <c r="H33" s="68"/>
      <c r="I33" s="65"/>
      <c r="J33" s="65"/>
      <c r="K33" s="68"/>
      <c r="L33" s="68"/>
    </row>
    <row r="34" spans="6:12" ht="12.75">
      <c r="F34" s="65"/>
      <c r="G34" s="65"/>
      <c r="H34" s="68"/>
      <c r="I34" s="65"/>
      <c r="J34" s="65"/>
      <c r="K34" s="68"/>
      <c r="L34" s="68"/>
    </row>
    <row r="35" spans="1:13" ht="15.75">
      <c r="A35" t="s">
        <v>10</v>
      </c>
      <c r="B35" s="72" t="s">
        <v>153</v>
      </c>
      <c r="C35" s="72" t="s">
        <v>154</v>
      </c>
      <c r="D35" s="47">
        <v>1986</v>
      </c>
      <c r="E35" s="56" t="s">
        <v>155</v>
      </c>
      <c r="F35" s="48">
        <v>49</v>
      </c>
      <c r="G35" s="48">
        <v>42</v>
      </c>
      <c r="H35" s="46">
        <f>SUM(F35:G35)</f>
        <v>91</v>
      </c>
      <c r="I35" s="48">
        <v>50</v>
      </c>
      <c r="J35" s="48">
        <v>50</v>
      </c>
      <c r="K35" s="46">
        <f>SUM(I35:J35)</f>
        <v>100</v>
      </c>
      <c r="L35" s="46">
        <v>191</v>
      </c>
      <c r="M35" s="92"/>
    </row>
    <row r="36" spans="1:12" ht="15.75">
      <c r="A36" t="s">
        <v>14</v>
      </c>
      <c r="B36" s="72" t="s">
        <v>55</v>
      </c>
      <c r="C36" s="72" t="s">
        <v>56</v>
      </c>
      <c r="D36" s="47">
        <v>1969</v>
      </c>
      <c r="E36" s="58" t="s">
        <v>35</v>
      </c>
      <c r="F36" s="48">
        <v>42</v>
      </c>
      <c r="G36" s="48">
        <v>46</v>
      </c>
      <c r="H36" s="46">
        <f>SUM(F36:G36)</f>
        <v>88</v>
      </c>
      <c r="I36" s="48">
        <v>45</v>
      </c>
      <c r="J36" s="48">
        <v>48</v>
      </c>
      <c r="K36" s="46">
        <f>SUM(I36:J36)</f>
        <v>93</v>
      </c>
      <c r="L36" s="46">
        <v>181</v>
      </c>
    </row>
    <row r="37" spans="1:12" ht="15.75">
      <c r="A37" t="s">
        <v>15</v>
      </c>
      <c r="B37" s="72" t="s">
        <v>166</v>
      </c>
      <c r="C37" s="72" t="s">
        <v>167</v>
      </c>
      <c r="D37" s="47">
        <v>1965</v>
      </c>
      <c r="E37" s="58" t="s">
        <v>173</v>
      </c>
      <c r="F37" s="48">
        <v>29</v>
      </c>
      <c r="G37" s="48">
        <v>29</v>
      </c>
      <c r="H37" s="46">
        <f>SUM(F37:G37)</f>
        <v>58</v>
      </c>
      <c r="I37" s="48">
        <v>35</v>
      </c>
      <c r="J37" s="48">
        <v>45</v>
      </c>
      <c r="K37" s="46">
        <f>SUM(I37:J37)</f>
        <v>80</v>
      </c>
      <c r="L37" s="46">
        <v>138</v>
      </c>
    </row>
    <row r="38" ht="12.75">
      <c r="H38" s="68"/>
    </row>
    <row r="39" spans="5:8" ht="15.75">
      <c r="E39" s="76" t="s">
        <v>196</v>
      </c>
      <c r="H39" s="68"/>
    </row>
    <row r="41" spans="1:12" ht="15.75">
      <c r="A41" s="65" t="s">
        <v>10</v>
      </c>
      <c r="B41" s="42" t="s">
        <v>138</v>
      </c>
      <c r="C41" s="42" t="s">
        <v>139</v>
      </c>
      <c r="D41" s="47">
        <v>1963</v>
      </c>
      <c r="E41" s="41" t="s">
        <v>35</v>
      </c>
      <c r="H41" s="46">
        <v>86</v>
      </c>
      <c r="K41" s="46">
        <v>93</v>
      </c>
      <c r="L41" s="46">
        <f aca="true" t="shared" si="3" ref="L41:L48">SUM(H41:K41)</f>
        <v>179</v>
      </c>
    </row>
    <row r="42" spans="1:12" ht="15.75">
      <c r="A42" s="65" t="s">
        <v>14</v>
      </c>
      <c r="B42" s="42" t="s">
        <v>140</v>
      </c>
      <c r="C42" s="42" t="s">
        <v>141</v>
      </c>
      <c r="D42" s="47">
        <v>1966</v>
      </c>
      <c r="E42" s="41" t="s">
        <v>44</v>
      </c>
      <c r="H42" s="46">
        <v>89</v>
      </c>
      <c r="K42" s="46">
        <v>87</v>
      </c>
      <c r="L42" s="46">
        <f t="shared" si="3"/>
        <v>176</v>
      </c>
    </row>
    <row r="43" spans="1:12" ht="15.75">
      <c r="A43" s="65" t="s">
        <v>15</v>
      </c>
      <c r="B43" s="42" t="s">
        <v>178</v>
      </c>
      <c r="C43" s="42" t="s">
        <v>179</v>
      </c>
      <c r="D43" s="47">
        <v>1972</v>
      </c>
      <c r="E43" s="41" t="s">
        <v>86</v>
      </c>
      <c r="H43" s="46">
        <v>87</v>
      </c>
      <c r="K43" s="46">
        <v>86</v>
      </c>
      <c r="L43" s="46">
        <f t="shared" si="3"/>
        <v>173</v>
      </c>
    </row>
    <row r="44" spans="1:12" ht="15.75">
      <c r="A44" s="65">
        <v>4</v>
      </c>
      <c r="B44" s="41" t="s">
        <v>136</v>
      </c>
      <c r="C44" s="41" t="s">
        <v>137</v>
      </c>
      <c r="D44" s="47">
        <v>1973</v>
      </c>
      <c r="E44" s="41" t="s">
        <v>35</v>
      </c>
      <c r="H44" s="46">
        <v>82</v>
      </c>
      <c r="K44" s="46">
        <v>89</v>
      </c>
      <c r="L44" s="46">
        <f t="shared" si="3"/>
        <v>171</v>
      </c>
    </row>
    <row r="45" spans="1:12" ht="15.75">
      <c r="A45" s="65">
        <v>5</v>
      </c>
      <c r="B45" s="41" t="s">
        <v>48</v>
      </c>
      <c r="C45" s="41" t="s">
        <v>142</v>
      </c>
      <c r="D45" s="47">
        <v>1966</v>
      </c>
      <c r="E45" s="41" t="s">
        <v>35</v>
      </c>
      <c r="H45" s="46">
        <v>87</v>
      </c>
      <c r="K45" s="46">
        <v>84</v>
      </c>
      <c r="L45" s="46">
        <f t="shared" si="3"/>
        <v>171</v>
      </c>
    </row>
    <row r="46" spans="1:12" ht="15.75">
      <c r="A46" s="65">
        <v>6</v>
      </c>
      <c r="B46" s="41" t="s">
        <v>186</v>
      </c>
      <c r="C46" s="41" t="s">
        <v>187</v>
      </c>
      <c r="D46" s="47">
        <v>1974</v>
      </c>
      <c r="E46" s="41" t="s">
        <v>188</v>
      </c>
      <c r="H46" s="46">
        <v>87</v>
      </c>
      <c r="K46" s="46">
        <v>84</v>
      </c>
      <c r="L46" s="46">
        <f t="shared" si="3"/>
        <v>171</v>
      </c>
    </row>
    <row r="47" spans="1:12" ht="15.75">
      <c r="A47" s="65">
        <v>7</v>
      </c>
      <c r="B47" s="41" t="s">
        <v>19</v>
      </c>
      <c r="C47" s="41" t="s">
        <v>185</v>
      </c>
      <c r="D47" s="47">
        <v>1970</v>
      </c>
      <c r="E47" s="41" t="s">
        <v>35</v>
      </c>
      <c r="H47" s="46">
        <v>80</v>
      </c>
      <c r="K47" s="46">
        <v>81</v>
      </c>
      <c r="L47" s="46">
        <f t="shared" si="3"/>
        <v>161</v>
      </c>
    </row>
    <row r="48" spans="1:12" ht="15.75">
      <c r="A48" s="65">
        <v>8</v>
      </c>
      <c r="B48" s="41" t="s">
        <v>143</v>
      </c>
      <c r="C48" s="41" t="s">
        <v>144</v>
      </c>
      <c r="D48" s="47">
        <v>1947</v>
      </c>
      <c r="E48" s="41" t="s">
        <v>89</v>
      </c>
      <c r="H48" s="46">
        <v>76</v>
      </c>
      <c r="K48" s="46">
        <v>70</v>
      </c>
      <c r="L48" s="46">
        <f t="shared" si="3"/>
        <v>146</v>
      </c>
    </row>
  </sheetData>
  <sheetProtection/>
  <mergeCells count="1">
    <mergeCell ref="A1:K1"/>
  </mergeCells>
  <printOptions/>
  <pageMargins left="0.75" right="0.75" top="0.19" bottom="0.19" header="0" footer="0"/>
  <pageSetup horizontalDpi="600" verticalDpi="600" orientation="portrait" paperSize="9" scale="95" r:id="rId1"/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5.421875" style="0" customWidth="1"/>
    <col min="2" max="2" width="15.7109375" style="0" customWidth="1"/>
    <col min="3" max="3" width="19.7109375" style="0" customWidth="1"/>
    <col min="4" max="4" width="6.7109375" style="0" customWidth="1"/>
    <col min="5" max="5" width="17.00390625" style="0" customWidth="1"/>
    <col min="6" max="8" width="4.421875" style="0" customWidth="1"/>
    <col min="9" max="9" width="5.421875" style="0" customWidth="1"/>
    <col min="10" max="12" width="4.421875" style="0" customWidth="1"/>
    <col min="13" max="13" width="5.8515625" style="0" customWidth="1"/>
    <col min="14" max="14" width="7.57421875" style="0" customWidth="1"/>
    <col min="15" max="15" width="5.421875" style="0" customWidth="1"/>
  </cols>
  <sheetData>
    <row r="1" spans="1:11" ht="20.25">
      <c r="A1" s="93" t="s">
        <v>147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ht="15.75">
      <c r="I2" s="32" t="s">
        <v>0</v>
      </c>
    </row>
    <row r="3" ht="12.75">
      <c r="D3" t="s">
        <v>225</v>
      </c>
    </row>
    <row r="5" ht="15.75">
      <c r="B5" s="32" t="s">
        <v>129</v>
      </c>
    </row>
    <row r="6" spans="1:15" ht="15.75">
      <c r="A6" s="33" t="s">
        <v>2</v>
      </c>
      <c r="B6" s="33" t="s">
        <v>3</v>
      </c>
      <c r="C6" s="33" t="s">
        <v>4</v>
      </c>
      <c r="D6" s="33" t="s">
        <v>5</v>
      </c>
      <c r="E6" s="33" t="s">
        <v>6</v>
      </c>
      <c r="F6" s="102" t="s">
        <v>130</v>
      </c>
      <c r="G6" s="94"/>
      <c r="H6" s="94"/>
      <c r="I6" s="94"/>
      <c r="J6" s="102" t="s">
        <v>131</v>
      </c>
      <c r="K6" s="94"/>
      <c r="L6" s="94"/>
      <c r="M6" s="94"/>
      <c r="N6" s="33" t="s">
        <v>9</v>
      </c>
      <c r="O6" s="71" t="s">
        <v>135</v>
      </c>
    </row>
    <row r="8" spans="1:15" ht="15.75">
      <c r="A8" s="36" t="s">
        <v>10</v>
      </c>
      <c r="B8" s="32" t="s">
        <v>69</v>
      </c>
      <c r="C8" s="32" t="s">
        <v>70</v>
      </c>
      <c r="D8" s="35">
        <v>1975</v>
      </c>
      <c r="E8" s="34" t="s">
        <v>71</v>
      </c>
      <c r="F8" s="35">
        <v>92</v>
      </c>
      <c r="G8" s="35">
        <v>94</v>
      </c>
      <c r="H8" s="35">
        <v>92</v>
      </c>
      <c r="I8" s="46">
        <f aca="true" t="shared" si="0" ref="I8:I15">SUM(F8:H8)</f>
        <v>278</v>
      </c>
      <c r="J8" s="35">
        <v>91</v>
      </c>
      <c r="K8" s="35">
        <v>95</v>
      </c>
      <c r="L8" s="35">
        <v>96</v>
      </c>
      <c r="M8" s="46">
        <f aca="true" t="shared" si="1" ref="M8:M15">SUM(J8:L8)</f>
        <v>282</v>
      </c>
      <c r="N8" s="46">
        <f aca="true" t="shared" si="2" ref="N8:N15">I8+M8</f>
        <v>560</v>
      </c>
      <c r="O8" s="65" t="s">
        <v>10</v>
      </c>
    </row>
    <row r="9" spans="1:15" ht="15.75">
      <c r="A9" s="36" t="s">
        <v>14</v>
      </c>
      <c r="B9" s="42" t="s">
        <v>168</v>
      </c>
      <c r="C9" s="42" t="s">
        <v>169</v>
      </c>
      <c r="D9" s="35">
        <v>1987</v>
      </c>
      <c r="E9" s="3" t="s">
        <v>236</v>
      </c>
      <c r="F9" s="35">
        <v>89</v>
      </c>
      <c r="G9" s="35">
        <v>94</v>
      </c>
      <c r="H9" s="35">
        <v>91</v>
      </c>
      <c r="I9" s="46">
        <f t="shared" si="0"/>
        <v>274</v>
      </c>
      <c r="J9" s="35">
        <v>93</v>
      </c>
      <c r="K9" s="35">
        <v>91</v>
      </c>
      <c r="L9" s="35">
        <v>90</v>
      </c>
      <c r="M9" s="46">
        <f t="shared" si="1"/>
        <v>274</v>
      </c>
      <c r="N9" s="46">
        <f t="shared" si="2"/>
        <v>548</v>
      </c>
      <c r="O9" s="65" t="s">
        <v>14</v>
      </c>
    </row>
    <row r="10" spans="1:15" ht="15.75">
      <c r="A10" s="36" t="s">
        <v>15</v>
      </c>
      <c r="B10" s="42" t="s">
        <v>180</v>
      </c>
      <c r="C10" s="72" t="s">
        <v>75</v>
      </c>
      <c r="D10" s="35">
        <v>1992</v>
      </c>
      <c r="E10" s="34" t="s">
        <v>13</v>
      </c>
      <c r="F10" s="35">
        <v>93</v>
      </c>
      <c r="G10" s="35">
        <v>93</v>
      </c>
      <c r="H10" s="35">
        <v>91</v>
      </c>
      <c r="I10" s="46">
        <f t="shared" si="0"/>
        <v>277</v>
      </c>
      <c r="J10" s="35">
        <v>89</v>
      </c>
      <c r="K10" s="35">
        <v>94</v>
      </c>
      <c r="L10" s="35">
        <v>87</v>
      </c>
      <c r="M10" s="46">
        <f t="shared" si="1"/>
        <v>270</v>
      </c>
      <c r="N10" s="46">
        <f t="shared" si="2"/>
        <v>547</v>
      </c>
      <c r="O10" s="65" t="s">
        <v>14</v>
      </c>
    </row>
    <row r="11" spans="1:15" ht="15.75">
      <c r="A11" s="35" t="s">
        <v>17</v>
      </c>
      <c r="B11" s="34" t="s">
        <v>199</v>
      </c>
      <c r="C11" s="34" t="s">
        <v>200</v>
      </c>
      <c r="D11" s="35">
        <v>1973</v>
      </c>
      <c r="E11" s="34" t="s">
        <v>86</v>
      </c>
      <c r="F11" s="35">
        <v>80</v>
      </c>
      <c r="G11" s="35">
        <v>94</v>
      </c>
      <c r="H11" s="35">
        <v>91</v>
      </c>
      <c r="I11" s="46">
        <f t="shared" si="0"/>
        <v>265</v>
      </c>
      <c r="J11" s="35">
        <v>91</v>
      </c>
      <c r="K11" s="35">
        <v>93</v>
      </c>
      <c r="L11" s="35">
        <v>89</v>
      </c>
      <c r="M11" s="46">
        <f t="shared" si="1"/>
        <v>273</v>
      </c>
      <c r="N11" s="46">
        <f t="shared" si="2"/>
        <v>538</v>
      </c>
      <c r="O11" s="65" t="s">
        <v>14</v>
      </c>
    </row>
    <row r="12" spans="1:15" ht="15.75">
      <c r="A12" s="35" t="s">
        <v>18</v>
      </c>
      <c r="B12" s="34" t="s">
        <v>76</v>
      </c>
      <c r="C12" s="34" t="s">
        <v>77</v>
      </c>
      <c r="D12" s="35">
        <v>1972</v>
      </c>
      <c r="E12" s="34" t="s">
        <v>16</v>
      </c>
      <c r="F12" s="35">
        <v>93</v>
      </c>
      <c r="G12" s="35">
        <v>91</v>
      </c>
      <c r="H12" s="35">
        <v>93</v>
      </c>
      <c r="I12" s="46">
        <f t="shared" si="0"/>
        <v>277</v>
      </c>
      <c r="J12" s="35">
        <v>86</v>
      </c>
      <c r="K12" s="35">
        <v>82</v>
      </c>
      <c r="L12" s="35">
        <v>76</v>
      </c>
      <c r="M12" s="46">
        <f t="shared" si="1"/>
        <v>244</v>
      </c>
      <c r="N12" s="46">
        <f t="shared" si="2"/>
        <v>521</v>
      </c>
      <c r="O12" s="65" t="s">
        <v>15</v>
      </c>
    </row>
    <row r="13" spans="1:14" ht="15.75">
      <c r="A13" s="35" t="s">
        <v>20</v>
      </c>
      <c r="B13" s="67" t="s">
        <v>72</v>
      </c>
      <c r="C13" s="67" t="s">
        <v>73</v>
      </c>
      <c r="D13" s="35">
        <v>1993</v>
      </c>
      <c r="E13" s="34" t="s">
        <v>13</v>
      </c>
      <c r="F13" s="35">
        <v>85</v>
      </c>
      <c r="G13" s="35">
        <v>89</v>
      </c>
      <c r="H13" s="35">
        <v>88</v>
      </c>
      <c r="I13" s="46">
        <f t="shared" si="0"/>
        <v>262</v>
      </c>
      <c r="J13" s="35">
        <v>86</v>
      </c>
      <c r="K13" s="35">
        <v>79</v>
      </c>
      <c r="L13" s="35">
        <v>82</v>
      </c>
      <c r="M13" s="46">
        <f t="shared" si="1"/>
        <v>247</v>
      </c>
      <c r="N13" s="46">
        <f t="shared" si="2"/>
        <v>509</v>
      </c>
    </row>
    <row r="14" spans="1:14" ht="15.75">
      <c r="A14" s="35" t="s">
        <v>22</v>
      </c>
      <c r="B14" s="34" t="s">
        <v>78</v>
      </c>
      <c r="C14" s="34" t="s">
        <v>79</v>
      </c>
      <c r="D14" s="35">
        <v>1992</v>
      </c>
      <c r="E14" s="34" t="s">
        <v>28</v>
      </c>
      <c r="F14" s="35">
        <v>85</v>
      </c>
      <c r="G14" s="35">
        <v>78</v>
      </c>
      <c r="H14" s="35">
        <v>81</v>
      </c>
      <c r="I14" s="46">
        <f t="shared" si="0"/>
        <v>244</v>
      </c>
      <c r="J14" s="35">
        <v>76</v>
      </c>
      <c r="K14" s="35">
        <v>83</v>
      </c>
      <c r="L14" s="35">
        <v>85</v>
      </c>
      <c r="M14" s="46">
        <f t="shared" si="1"/>
        <v>244</v>
      </c>
      <c r="N14" s="46">
        <f t="shared" si="2"/>
        <v>488</v>
      </c>
    </row>
    <row r="15" spans="1:14" ht="15.75">
      <c r="A15" s="35" t="s">
        <v>25</v>
      </c>
      <c r="B15" s="14" t="s">
        <v>172</v>
      </c>
      <c r="C15" s="14" t="s">
        <v>73</v>
      </c>
      <c r="D15" s="35">
        <v>1998</v>
      </c>
      <c r="E15" s="14" t="s">
        <v>13</v>
      </c>
      <c r="F15" s="35">
        <v>73</v>
      </c>
      <c r="G15" s="35">
        <v>86</v>
      </c>
      <c r="H15" s="35">
        <v>75</v>
      </c>
      <c r="I15" s="46">
        <f t="shared" si="0"/>
        <v>234</v>
      </c>
      <c r="J15" s="35">
        <v>74</v>
      </c>
      <c r="K15" s="35">
        <v>65</v>
      </c>
      <c r="L15" s="35">
        <v>84</v>
      </c>
      <c r="M15" s="46">
        <f t="shared" si="1"/>
        <v>223</v>
      </c>
      <c r="N15" s="46">
        <f t="shared" si="2"/>
        <v>457</v>
      </c>
    </row>
    <row r="16" spans="1:14" ht="15.75">
      <c r="A16" s="35"/>
      <c r="D16" s="35"/>
      <c r="F16" s="35"/>
      <c r="G16" s="35"/>
      <c r="H16" s="35"/>
      <c r="I16" s="46"/>
      <c r="J16" s="35"/>
      <c r="K16" s="35"/>
      <c r="L16" s="35"/>
      <c r="M16" s="46"/>
      <c r="N16" s="46"/>
    </row>
    <row r="17" spans="1:14" ht="15.75">
      <c r="A17" s="35"/>
      <c r="D17" s="35"/>
      <c r="F17" s="35"/>
      <c r="G17" s="35"/>
      <c r="H17" s="35"/>
      <c r="I17" s="46"/>
      <c r="J17" s="35"/>
      <c r="K17" s="35"/>
      <c r="L17" s="35"/>
      <c r="M17" s="46"/>
      <c r="N17" s="46"/>
    </row>
    <row r="18" spans="1:15" ht="15.75">
      <c r="A18" s="35" t="s">
        <v>54</v>
      </c>
      <c r="B18" s="73" t="s">
        <v>11</v>
      </c>
      <c r="C18" s="73" t="s">
        <v>12</v>
      </c>
      <c r="D18" s="35">
        <v>1993</v>
      </c>
      <c r="E18" s="73" t="s">
        <v>28</v>
      </c>
      <c r="F18" s="35">
        <v>97</v>
      </c>
      <c r="G18" s="35">
        <v>95</v>
      </c>
      <c r="H18" s="35">
        <v>99</v>
      </c>
      <c r="I18" s="46">
        <f>SUM(F18:H18)</f>
        <v>291</v>
      </c>
      <c r="J18" s="35">
        <v>92</v>
      </c>
      <c r="K18" s="35">
        <v>97</v>
      </c>
      <c r="L18" s="35">
        <v>96</v>
      </c>
      <c r="M18" s="46">
        <f>SUM(J18:L18)</f>
        <v>285</v>
      </c>
      <c r="N18" s="46">
        <f>SUM(I18,M18)</f>
        <v>576</v>
      </c>
      <c r="O18" s="65" t="s">
        <v>176</v>
      </c>
    </row>
    <row r="19" spans="1:15" ht="15.75">
      <c r="A19" s="35" t="s">
        <v>54</v>
      </c>
      <c r="B19" s="29" t="s">
        <v>124</v>
      </c>
      <c r="C19" s="29" t="s">
        <v>21</v>
      </c>
      <c r="D19" s="35">
        <v>1993</v>
      </c>
      <c r="E19" s="29" t="s">
        <v>28</v>
      </c>
      <c r="F19" s="35">
        <v>91</v>
      </c>
      <c r="G19" s="35">
        <v>87</v>
      </c>
      <c r="H19" s="35">
        <v>96</v>
      </c>
      <c r="I19" s="46">
        <f>SUM(F19:H19)</f>
        <v>274</v>
      </c>
      <c r="J19" s="35">
        <v>92</v>
      </c>
      <c r="K19" s="35">
        <v>95</v>
      </c>
      <c r="L19" s="35">
        <v>92</v>
      </c>
      <c r="M19" s="46">
        <f>SUM(J19:L19)</f>
        <v>279</v>
      </c>
      <c r="N19" s="46">
        <f>SUM(I19,M19)</f>
        <v>553</v>
      </c>
      <c r="O19" s="65" t="s">
        <v>14</v>
      </c>
    </row>
    <row r="20" spans="1:15" ht="15.75">
      <c r="A20" s="35" t="s">
        <v>54</v>
      </c>
      <c r="B20" s="73" t="s">
        <v>108</v>
      </c>
      <c r="C20" s="73" t="s">
        <v>70</v>
      </c>
      <c r="D20" s="35">
        <v>1996</v>
      </c>
      <c r="E20" s="91" t="s">
        <v>71</v>
      </c>
      <c r="F20" s="35">
        <v>79</v>
      </c>
      <c r="G20" s="35">
        <v>83</v>
      </c>
      <c r="H20" s="35">
        <v>88</v>
      </c>
      <c r="I20" s="46">
        <f>SUM(F20:H20)</f>
        <v>250</v>
      </c>
      <c r="J20" s="35">
        <v>92</v>
      </c>
      <c r="K20" s="35">
        <v>95</v>
      </c>
      <c r="L20" s="35">
        <v>85</v>
      </c>
      <c r="M20" s="46">
        <f>SUM(J20:L20)</f>
        <v>272</v>
      </c>
      <c r="N20" s="46">
        <f>SUM(I20,M20)</f>
        <v>522</v>
      </c>
      <c r="O20" s="65" t="s">
        <v>15</v>
      </c>
    </row>
    <row r="21" spans="1:14" ht="15.75">
      <c r="A21" s="35" t="s">
        <v>54</v>
      </c>
      <c r="B21" s="29" t="s">
        <v>124</v>
      </c>
      <c r="C21" s="29" t="s">
        <v>181</v>
      </c>
      <c r="D21" s="35">
        <v>1998</v>
      </c>
      <c r="E21" s="29" t="s">
        <v>28</v>
      </c>
      <c r="F21" s="35">
        <v>80</v>
      </c>
      <c r="G21" s="35">
        <v>72</v>
      </c>
      <c r="H21" s="35">
        <v>81</v>
      </c>
      <c r="I21" s="46">
        <f>SUM(F21:H21)</f>
        <v>233</v>
      </c>
      <c r="J21" s="35">
        <v>86</v>
      </c>
      <c r="K21" s="35">
        <v>81</v>
      </c>
      <c r="L21" s="35">
        <v>56</v>
      </c>
      <c r="M21" s="46">
        <f>SUM(J21:L21)</f>
        <v>223</v>
      </c>
      <c r="N21" s="46">
        <f>SUM(I21,M21)</f>
        <v>456</v>
      </c>
    </row>
    <row r="22" spans="1:14" ht="15.75">
      <c r="A22" s="35" t="s">
        <v>54</v>
      </c>
      <c r="B22" s="29" t="s">
        <v>125</v>
      </c>
      <c r="C22" s="29" t="s">
        <v>126</v>
      </c>
      <c r="D22" s="35">
        <v>1994</v>
      </c>
      <c r="E22" s="29" t="s">
        <v>28</v>
      </c>
      <c r="F22" s="35">
        <v>76</v>
      </c>
      <c r="G22" s="35">
        <v>74</v>
      </c>
      <c r="H22" s="35">
        <v>78</v>
      </c>
      <c r="I22" s="46">
        <f>SUM(F22:H22)</f>
        <v>228</v>
      </c>
      <c r="J22" s="35">
        <v>71</v>
      </c>
      <c r="K22" s="35">
        <v>79</v>
      </c>
      <c r="L22" s="35">
        <v>69</v>
      </c>
      <c r="M22" s="46">
        <f>SUM(J22:L22)</f>
        <v>219</v>
      </c>
      <c r="N22" s="46">
        <f>SUM(I22,M22)</f>
        <v>447</v>
      </c>
    </row>
    <row r="27" spans="8:18" ht="20.25">
      <c r="H27" s="93"/>
      <c r="I27" s="94"/>
      <c r="J27" s="94"/>
      <c r="K27" s="94"/>
      <c r="L27" s="94"/>
      <c r="M27" s="94"/>
      <c r="N27" s="94"/>
      <c r="O27" s="94"/>
      <c r="P27" s="94"/>
      <c r="Q27" s="94"/>
      <c r="R27" s="94"/>
    </row>
  </sheetData>
  <sheetProtection/>
  <mergeCells count="4">
    <mergeCell ref="A1:K1"/>
    <mergeCell ref="F6:I6"/>
    <mergeCell ref="J6:M6"/>
    <mergeCell ref="H27:R27"/>
  </mergeCells>
  <printOptions/>
  <pageMargins left="0.75" right="0.75" top="1" bottom="1" header="0.5" footer="0.5"/>
  <pageSetup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5.421875" style="0" customWidth="1"/>
    <col min="2" max="2" width="16.28125" style="0" customWidth="1"/>
    <col min="3" max="3" width="17.421875" style="0" customWidth="1"/>
    <col min="4" max="4" width="6.7109375" style="0" customWidth="1"/>
    <col min="5" max="5" width="14.28125" style="0" customWidth="1"/>
    <col min="6" max="11" width="4.421875" style="0" customWidth="1"/>
    <col min="12" max="12" width="7.140625" style="0" customWidth="1"/>
    <col min="13" max="13" width="5.140625" style="0" customWidth="1"/>
  </cols>
  <sheetData>
    <row r="1" spans="1:11" ht="20.25">
      <c r="A1" s="93" t="s">
        <v>147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3" spans="2:5" ht="15.75">
      <c r="B3" s="22" t="s">
        <v>102</v>
      </c>
      <c r="E3" t="s">
        <v>225</v>
      </c>
    </row>
    <row r="4" spans="1:13" ht="15.75">
      <c r="A4" s="23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103" t="s">
        <v>60</v>
      </c>
      <c r="G4" s="94"/>
      <c r="H4" s="94"/>
      <c r="I4" s="94"/>
      <c r="J4" s="94"/>
      <c r="K4" s="94"/>
      <c r="L4" s="23" t="s">
        <v>9</v>
      </c>
      <c r="M4" s="65" t="s">
        <v>135</v>
      </c>
    </row>
    <row r="5" spans="13:15" ht="15">
      <c r="M5" s="53"/>
      <c r="N5" s="37"/>
      <c r="O5" s="53"/>
    </row>
    <row r="6" spans="1:15" ht="15.75">
      <c r="A6" s="26" t="s">
        <v>10</v>
      </c>
      <c r="B6" s="1" t="s">
        <v>39</v>
      </c>
      <c r="C6" s="1" t="s">
        <v>40</v>
      </c>
      <c r="D6" s="25">
        <v>1966</v>
      </c>
      <c r="E6" s="24" t="s">
        <v>13</v>
      </c>
      <c r="F6" s="25">
        <v>98</v>
      </c>
      <c r="G6" s="25">
        <v>98</v>
      </c>
      <c r="H6" s="25">
        <v>98</v>
      </c>
      <c r="I6" s="25">
        <v>98</v>
      </c>
      <c r="J6" s="25">
        <v>98</v>
      </c>
      <c r="K6" s="25">
        <v>99</v>
      </c>
      <c r="L6" s="26">
        <f aca="true" t="shared" si="0" ref="L6:L29">SUM(F6:K6)</f>
        <v>589</v>
      </c>
      <c r="M6" s="62" t="s">
        <v>10</v>
      </c>
      <c r="N6" s="37"/>
      <c r="O6" s="53"/>
    </row>
    <row r="7" spans="1:15" ht="15.75">
      <c r="A7" s="26" t="s">
        <v>14</v>
      </c>
      <c r="B7" s="1" t="s">
        <v>106</v>
      </c>
      <c r="C7" s="1" t="s">
        <v>107</v>
      </c>
      <c r="D7" s="25">
        <v>1968</v>
      </c>
      <c r="E7" s="3" t="s">
        <v>86</v>
      </c>
      <c r="F7" s="81">
        <v>100</v>
      </c>
      <c r="G7" s="25">
        <v>98</v>
      </c>
      <c r="H7" s="25">
        <v>99</v>
      </c>
      <c r="I7" s="25">
        <v>96</v>
      </c>
      <c r="J7" s="25">
        <v>97</v>
      </c>
      <c r="K7" s="25">
        <v>99</v>
      </c>
      <c r="L7" s="26">
        <f t="shared" si="0"/>
        <v>589</v>
      </c>
      <c r="M7" s="62" t="s">
        <v>10</v>
      </c>
      <c r="N7" s="38"/>
      <c r="O7" s="54"/>
    </row>
    <row r="8" spans="1:15" ht="15.75">
      <c r="A8" s="26" t="s">
        <v>15</v>
      </c>
      <c r="B8" s="72" t="s">
        <v>164</v>
      </c>
      <c r="C8" s="72" t="s">
        <v>157</v>
      </c>
      <c r="D8" s="25">
        <v>1990</v>
      </c>
      <c r="E8" s="24" t="s">
        <v>89</v>
      </c>
      <c r="F8" s="25">
        <v>98</v>
      </c>
      <c r="G8" s="25">
        <v>98</v>
      </c>
      <c r="H8" s="25">
        <v>99</v>
      </c>
      <c r="I8" s="25">
        <v>97</v>
      </c>
      <c r="J8" s="25">
        <v>99</v>
      </c>
      <c r="K8" s="25">
        <v>98</v>
      </c>
      <c r="L8" s="26">
        <f t="shared" si="0"/>
        <v>589</v>
      </c>
      <c r="M8" s="62" t="s">
        <v>10</v>
      </c>
      <c r="N8" s="37"/>
      <c r="O8" s="53"/>
    </row>
    <row r="9" spans="1:15" ht="15.75">
      <c r="A9" s="25" t="s">
        <v>17</v>
      </c>
      <c r="B9" s="24" t="s">
        <v>104</v>
      </c>
      <c r="C9" s="24" t="s">
        <v>105</v>
      </c>
      <c r="D9" s="25">
        <v>1992</v>
      </c>
      <c r="E9" s="24" t="s">
        <v>86</v>
      </c>
      <c r="F9" s="25">
        <v>99</v>
      </c>
      <c r="G9" s="25">
        <v>98</v>
      </c>
      <c r="H9" s="25">
        <v>98</v>
      </c>
      <c r="I9" s="25">
        <v>98</v>
      </c>
      <c r="J9" s="25">
        <v>98</v>
      </c>
      <c r="K9" s="25">
        <v>97</v>
      </c>
      <c r="L9" s="26">
        <f t="shared" si="0"/>
        <v>588</v>
      </c>
      <c r="M9" s="62" t="s">
        <v>10</v>
      </c>
      <c r="N9" s="37"/>
      <c r="O9" s="53"/>
    </row>
    <row r="10" spans="1:15" ht="15.75">
      <c r="A10" s="25" t="s">
        <v>18</v>
      </c>
      <c r="B10" s="24" t="s">
        <v>48</v>
      </c>
      <c r="C10" s="24" t="s">
        <v>49</v>
      </c>
      <c r="D10" s="25">
        <v>1951</v>
      </c>
      <c r="E10" s="3" t="s">
        <v>50</v>
      </c>
      <c r="F10" s="25">
        <v>98</v>
      </c>
      <c r="G10" s="25">
        <v>98</v>
      </c>
      <c r="H10" s="25">
        <v>98</v>
      </c>
      <c r="I10" s="25">
        <v>98</v>
      </c>
      <c r="J10" s="25">
        <v>94</v>
      </c>
      <c r="K10" s="25">
        <v>98</v>
      </c>
      <c r="L10" s="26">
        <f t="shared" si="0"/>
        <v>584</v>
      </c>
      <c r="M10" s="62" t="s">
        <v>10</v>
      </c>
      <c r="N10" s="38"/>
      <c r="O10" s="54"/>
    </row>
    <row r="11" spans="1:15" ht="15.75">
      <c r="A11" s="25" t="s">
        <v>20</v>
      </c>
      <c r="B11" s="85" t="s">
        <v>19</v>
      </c>
      <c r="C11" s="85" t="s">
        <v>103</v>
      </c>
      <c r="D11" s="25">
        <v>1953</v>
      </c>
      <c r="E11" s="24" t="s">
        <v>13</v>
      </c>
      <c r="F11" s="25">
        <v>99</v>
      </c>
      <c r="G11" s="25">
        <v>97</v>
      </c>
      <c r="H11" s="25">
        <v>98</v>
      </c>
      <c r="I11" s="25">
        <v>97</v>
      </c>
      <c r="J11" s="25">
        <v>94</v>
      </c>
      <c r="K11" s="25">
        <v>98</v>
      </c>
      <c r="L11" s="26">
        <f t="shared" si="0"/>
        <v>583</v>
      </c>
      <c r="M11" s="62" t="s">
        <v>10</v>
      </c>
      <c r="N11" s="37"/>
      <c r="O11" s="53"/>
    </row>
    <row r="12" spans="1:15" ht="15.75">
      <c r="A12" s="25" t="s">
        <v>22</v>
      </c>
      <c r="B12" s="24" t="s">
        <v>41</v>
      </c>
      <c r="C12" s="24" t="s">
        <v>42</v>
      </c>
      <c r="D12" s="25">
        <v>1971</v>
      </c>
      <c r="E12" s="3" t="s">
        <v>43</v>
      </c>
      <c r="F12" s="25">
        <v>98</v>
      </c>
      <c r="G12" s="25">
        <v>96</v>
      </c>
      <c r="H12" s="25">
        <v>99</v>
      </c>
      <c r="I12" s="25">
        <v>98</v>
      </c>
      <c r="J12" s="25">
        <v>95</v>
      </c>
      <c r="K12" s="25">
        <v>97</v>
      </c>
      <c r="L12" s="26">
        <f t="shared" si="0"/>
        <v>583</v>
      </c>
      <c r="M12" s="62" t="s">
        <v>10</v>
      </c>
      <c r="N12" s="37"/>
      <c r="O12" s="53"/>
    </row>
    <row r="13" spans="1:15" ht="15.75">
      <c r="A13" s="25" t="s">
        <v>25</v>
      </c>
      <c r="B13" s="24" t="s">
        <v>110</v>
      </c>
      <c r="C13" s="24" t="s">
        <v>111</v>
      </c>
      <c r="D13" s="25">
        <v>1984</v>
      </c>
      <c r="E13" s="24" t="s">
        <v>35</v>
      </c>
      <c r="F13" s="25">
        <v>96</v>
      </c>
      <c r="G13" s="25">
        <v>98</v>
      </c>
      <c r="H13" s="25">
        <v>97</v>
      </c>
      <c r="I13" s="25">
        <v>96</v>
      </c>
      <c r="J13" s="25">
        <v>99</v>
      </c>
      <c r="K13" s="25">
        <v>96</v>
      </c>
      <c r="L13" s="26">
        <f t="shared" si="0"/>
        <v>582</v>
      </c>
      <c r="M13" s="62" t="s">
        <v>10</v>
      </c>
      <c r="N13" s="37"/>
      <c r="O13" s="53"/>
    </row>
    <row r="14" spans="1:15" ht="15.75">
      <c r="A14" s="25" t="s">
        <v>27</v>
      </c>
      <c r="B14" s="24" t="s">
        <v>26</v>
      </c>
      <c r="C14" s="24" t="s">
        <v>45</v>
      </c>
      <c r="D14" s="25">
        <v>1993</v>
      </c>
      <c r="E14" s="24" t="s">
        <v>13</v>
      </c>
      <c r="F14" s="25">
        <v>97</v>
      </c>
      <c r="G14" s="25">
        <v>96</v>
      </c>
      <c r="H14" s="25">
        <v>97</v>
      </c>
      <c r="I14" s="25">
        <v>98</v>
      </c>
      <c r="J14" s="25">
        <v>94</v>
      </c>
      <c r="K14" s="25">
        <v>99</v>
      </c>
      <c r="L14" s="26">
        <f t="shared" si="0"/>
        <v>581</v>
      </c>
      <c r="M14" s="62" t="s">
        <v>10</v>
      </c>
      <c r="N14" s="37"/>
      <c r="O14" s="53"/>
    </row>
    <row r="15" spans="1:15" ht="15.75">
      <c r="A15" s="25" t="s">
        <v>46</v>
      </c>
      <c r="B15" s="24" t="s">
        <v>108</v>
      </c>
      <c r="C15" s="24" t="s">
        <v>107</v>
      </c>
      <c r="D15" s="25">
        <v>1994</v>
      </c>
      <c r="E15" s="24" t="s">
        <v>86</v>
      </c>
      <c r="F15" s="25">
        <v>98</v>
      </c>
      <c r="G15" s="25">
        <v>97</v>
      </c>
      <c r="H15" s="25">
        <v>97</v>
      </c>
      <c r="I15" s="25">
        <v>94</v>
      </c>
      <c r="J15" s="25">
        <v>96</v>
      </c>
      <c r="K15" s="25">
        <v>98</v>
      </c>
      <c r="L15" s="26">
        <f t="shared" si="0"/>
        <v>580</v>
      </c>
      <c r="M15" s="62" t="s">
        <v>10</v>
      </c>
      <c r="N15" s="38"/>
      <c r="O15" s="54"/>
    </row>
    <row r="16" spans="1:15" ht="15.75">
      <c r="A16" s="25" t="s">
        <v>47</v>
      </c>
      <c r="B16" s="41" t="s">
        <v>108</v>
      </c>
      <c r="C16" s="41" t="s">
        <v>158</v>
      </c>
      <c r="D16" s="25">
        <v>1990</v>
      </c>
      <c r="E16" s="24" t="s">
        <v>86</v>
      </c>
      <c r="F16" s="25">
        <v>97</v>
      </c>
      <c r="G16" s="25">
        <v>95</v>
      </c>
      <c r="H16" s="25">
        <v>96</v>
      </c>
      <c r="I16" s="25">
        <v>98</v>
      </c>
      <c r="J16" s="25">
        <v>98</v>
      </c>
      <c r="K16" s="25">
        <v>96</v>
      </c>
      <c r="L16" s="26">
        <f t="shared" si="0"/>
        <v>580</v>
      </c>
      <c r="M16" s="62" t="s">
        <v>10</v>
      </c>
      <c r="N16" s="37"/>
      <c r="O16" s="64"/>
    </row>
    <row r="17" spans="1:15" ht="15.75">
      <c r="A17" s="25" t="s">
        <v>51</v>
      </c>
      <c r="B17" s="24" t="s">
        <v>112</v>
      </c>
      <c r="C17" s="24" t="s">
        <v>80</v>
      </c>
      <c r="D17" s="25">
        <v>1965</v>
      </c>
      <c r="E17" s="3" t="s">
        <v>43</v>
      </c>
      <c r="F17" s="25">
        <v>97</v>
      </c>
      <c r="G17" s="25">
        <v>99</v>
      </c>
      <c r="H17" s="25">
        <v>97</v>
      </c>
      <c r="I17" s="25">
        <v>97</v>
      </c>
      <c r="J17" s="25">
        <v>95</v>
      </c>
      <c r="K17" s="25">
        <v>95</v>
      </c>
      <c r="L17" s="26">
        <f t="shared" si="0"/>
        <v>580</v>
      </c>
      <c r="M17" s="62" t="s">
        <v>10</v>
      </c>
      <c r="N17" s="37"/>
      <c r="O17" s="54"/>
    </row>
    <row r="18" spans="1:15" ht="15.75">
      <c r="A18" s="25" t="s">
        <v>66</v>
      </c>
      <c r="B18" s="24" t="s">
        <v>37</v>
      </c>
      <c r="C18" s="24" t="s">
        <v>38</v>
      </c>
      <c r="D18" s="25">
        <v>1957</v>
      </c>
      <c r="E18" s="24" t="s">
        <v>13</v>
      </c>
      <c r="F18" s="25">
        <v>96</v>
      </c>
      <c r="G18" s="25">
        <v>96</v>
      </c>
      <c r="H18" s="25">
        <v>95</v>
      </c>
      <c r="I18" s="25">
        <v>98</v>
      </c>
      <c r="J18" s="25">
        <v>94</v>
      </c>
      <c r="K18" s="25">
        <v>97</v>
      </c>
      <c r="L18" s="26">
        <f t="shared" si="0"/>
        <v>576</v>
      </c>
      <c r="M18" s="62" t="s">
        <v>14</v>
      </c>
      <c r="N18" s="37"/>
      <c r="O18" s="53"/>
    </row>
    <row r="19" spans="1:15" ht="15.75">
      <c r="A19" s="25" t="s">
        <v>67</v>
      </c>
      <c r="B19" s="80" t="s">
        <v>161</v>
      </c>
      <c r="C19" s="80" t="s">
        <v>162</v>
      </c>
      <c r="D19" s="25">
        <v>1991</v>
      </c>
      <c r="E19" s="3" t="s">
        <v>16</v>
      </c>
      <c r="F19" s="25">
        <v>96</v>
      </c>
      <c r="G19" s="25">
        <v>93</v>
      </c>
      <c r="H19" s="25">
        <v>97</v>
      </c>
      <c r="I19" s="25">
        <v>95</v>
      </c>
      <c r="J19" s="25">
        <v>94</v>
      </c>
      <c r="K19" s="25">
        <v>98</v>
      </c>
      <c r="L19" s="26">
        <f t="shared" si="0"/>
        <v>573</v>
      </c>
      <c r="M19" s="62" t="s">
        <v>14</v>
      </c>
      <c r="N19" s="37"/>
      <c r="O19" s="54"/>
    </row>
    <row r="20" spans="1:15" ht="15.75">
      <c r="A20" s="25" t="s">
        <v>94</v>
      </c>
      <c r="B20" s="80" t="s">
        <v>215</v>
      </c>
      <c r="C20" s="80" t="s">
        <v>216</v>
      </c>
      <c r="D20" s="25">
        <v>1959</v>
      </c>
      <c r="E20" s="24" t="s">
        <v>13</v>
      </c>
      <c r="F20" s="25">
        <v>95</v>
      </c>
      <c r="G20" s="25">
        <v>95</v>
      </c>
      <c r="H20" s="25">
        <v>96</v>
      </c>
      <c r="I20" s="25">
        <v>94</v>
      </c>
      <c r="J20" s="25">
        <v>97</v>
      </c>
      <c r="K20" s="25">
        <v>96</v>
      </c>
      <c r="L20" s="26">
        <f t="shared" si="0"/>
        <v>573</v>
      </c>
      <c r="M20" s="62" t="s">
        <v>14</v>
      </c>
      <c r="N20" s="37"/>
      <c r="O20" s="53"/>
    </row>
    <row r="21" spans="1:15" ht="15.75">
      <c r="A21" s="25" t="s">
        <v>95</v>
      </c>
      <c r="B21" s="24" t="s">
        <v>201</v>
      </c>
      <c r="C21" s="24" t="s">
        <v>202</v>
      </c>
      <c r="D21" s="25">
        <v>1994</v>
      </c>
      <c r="E21" s="24" t="s">
        <v>13</v>
      </c>
      <c r="F21" s="25">
        <v>93</v>
      </c>
      <c r="G21" s="25">
        <v>96</v>
      </c>
      <c r="H21" s="25">
        <v>95</v>
      </c>
      <c r="I21" s="25">
        <v>94</v>
      </c>
      <c r="J21" s="25">
        <v>98</v>
      </c>
      <c r="K21" s="25">
        <v>95</v>
      </c>
      <c r="L21" s="26">
        <f t="shared" si="0"/>
        <v>571</v>
      </c>
      <c r="M21" s="62" t="s">
        <v>14</v>
      </c>
      <c r="N21" s="37"/>
      <c r="O21" s="53"/>
    </row>
    <row r="22" spans="1:15" ht="15.75">
      <c r="A22" s="25" t="s">
        <v>96</v>
      </c>
      <c r="B22" s="24" t="s">
        <v>48</v>
      </c>
      <c r="C22" s="24" t="s">
        <v>115</v>
      </c>
      <c r="D22" s="25">
        <v>1975</v>
      </c>
      <c r="E22" s="24" t="s">
        <v>13</v>
      </c>
      <c r="F22" s="25">
        <v>95</v>
      </c>
      <c r="G22" s="25">
        <v>98</v>
      </c>
      <c r="H22" s="25">
        <v>97</v>
      </c>
      <c r="I22" s="25">
        <v>94</v>
      </c>
      <c r="J22" s="25">
        <v>94</v>
      </c>
      <c r="K22" s="25">
        <v>92</v>
      </c>
      <c r="L22" s="26">
        <f t="shared" si="0"/>
        <v>570</v>
      </c>
      <c r="M22" s="62" t="s">
        <v>14</v>
      </c>
      <c r="N22" s="37"/>
      <c r="O22" s="53"/>
    </row>
    <row r="23" spans="1:14" ht="15.75">
      <c r="A23" s="25" t="s">
        <v>97</v>
      </c>
      <c r="B23" s="80" t="s">
        <v>206</v>
      </c>
      <c r="C23" s="80" t="s">
        <v>207</v>
      </c>
      <c r="D23" s="25">
        <v>1996</v>
      </c>
      <c r="E23" s="24" t="s">
        <v>86</v>
      </c>
      <c r="F23" s="25">
        <v>95</v>
      </c>
      <c r="G23" s="25">
        <v>91</v>
      </c>
      <c r="H23" s="25">
        <v>94</v>
      </c>
      <c r="I23" s="25">
        <v>96</v>
      </c>
      <c r="J23" s="25">
        <v>97</v>
      </c>
      <c r="K23" s="25">
        <v>94</v>
      </c>
      <c r="L23" s="26">
        <f t="shared" si="0"/>
        <v>567</v>
      </c>
      <c r="M23" s="62" t="s">
        <v>14</v>
      </c>
      <c r="N23" s="37"/>
    </row>
    <row r="24" spans="1:14" ht="15.75">
      <c r="A24" s="25">
        <v>19</v>
      </c>
      <c r="B24" s="24" t="s">
        <v>163</v>
      </c>
      <c r="C24" s="24" t="s">
        <v>175</v>
      </c>
      <c r="D24" s="25">
        <v>1942</v>
      </c>
      <c r="E24" s="24" t="s">
        <v>35</v>
      </c>
      <c r="F24" s="25">
        <v>90</v>
      </c>
      <c r="G24" s="25">
        <v>93</v>
      </c>
      <c r="H24" s="25">
        <v>94</v>
      </c>
      <c r="I24" s="25">
        <v>96</v>
      </c>
      <c r="J24" s="25">
        <v>97</v>
      </c>
      <c r="K24" s="25">
        <v>93</v>
      </c>
      <c r="L24" s="26">
        <f t="shared" si="0"/>
        <v>563</v>
      </c>
      <c r="M24" s="39" t="s">
        <v>15</v>
      </c>
      <c r="N24" s="37"/>
    </row>
    <row r="25" spans="1:15" ht="15.75">
      <c r="A25" s="25">
        <v>20</v>
      </c>
      <c r="B25" s="24" t="s">
        <v>113</v>
      </c>
      <c r="C25" s="24" t="s">
        <v>114</v>
      </c>
      <c r="D25" s="25">
        <v>1977</v>
      </c>
      <c r="E25" s="24" t="s">
        <v>13</v>
      </c>
      <c r="F25" s="25">
        <v>91</v>
      </c>
      <c r="G25" s="25">
        <v>93</v>
      </c>
      <c r="H25" s="25">
        <v>95</v>
      </c>
      <c r="I25" s="25">
        <v>93</v>
      </c>
      <c r="J25" s="25">
        <v>92</v>
      </c>
      <c r="K25" s="25">
        <v>98</v>
      </c>
      <c r="L25" s="26">
        <f t="shared" si="0"/>
        <v>562</v>
      </c>
      <c r="M25" s="39" t="s">
        <v>15</v>
      </c>
      <c r="N25" s="37"/>
      <c r="O25" s="53"/>
    </row>
    <row r="26" spans="1:15" ht="15.75">
      <c r="A26" s="25">
        <v>21</v>
      </c>
      <c r="B26" s="24" t="s">
        <v>219</v>
      </c>
      <c r="C26" s="24" t="s">
        <v>220</v>
      </c>
      <c r="D26" s="25">
        <v>1995</v>
      </c>
      <c r="E26" s="24" t="s">
        <v>13</v>
      </c>
      <c r="F26" s="25">
        <v>96</v>
      </c>
      <c r="G26" s="25">
        <v>91</v>
      </c>
      <c r="H26" s="25">
        <v>91</v>
      </c>
      <c r="I26" s="25">
        <v>94</v>
      </c>
      <c r="J26" s="25">
        <v>94</v>
      </c>
      <c r="K26" s="25">
        <v>95</v>
      </c>
      <c r="L26" s="26">
        <f t="shared" si="0"/>
        <v>561</v>
      </c>
      <c r="M26" s="39" t="s">
        <v>15</v>
      </c>
      <c r="N26" s="37"/>
      <c r="O26" s="54"/>
    </row>
    <row r="27" spans="1:15" ht="15.75">
      <c r="A27" s="25">
        <v>22</v>
      </c>
      <c r="B27" s="80" t="s">
        <v>208</v>
      </c>
      <c r="C27" s="80" t="s">
        <v>209</v>
      </c>
      <c r="D27" s="25">
        <v>1997</v>
      </c>
      <c r="E27" s="24" t="s">
        <v>89</v>
      </c>
      <c r="F27" s="25">
        <v>97</v>
      </c>
      <c r="G27" s="25">
        <v>95</v>
      </c>
      <c r="H27" s="25">
        <v>93</v>
      </c>
      <c r="I27" s="25">
        <v>92</v>
      </c>
      <c r="J27" s="25">
        <v>93</v>
      </c>
      <c r="K27" s="25">
        <v>91</v>
      </c>
      <c r="L27" s="26">
        <f t="shared" si="0"/>
        <v>561</v>
      </c>
      <c r="M27" s="39" t="s">
        <v>15</v>
      </c>
      <c r="N27" s="38"/>
      <c r="O27" s="55"/>
    </row>
    <row r="28" spans="1:15" ht="15.75">
      <c r="A28" s="25">
        <v>23</v>
      </c>
      <c r="B28" s="24" t="s">
        <v>213</v>
      </c>
      <c r="C28" s="24" t="s">
        <v>214</v>
      </c>
      <c r="D28" s="25">
        <v>1995</v>
      </c>
      <c r="E28" s="24" t="s">
        <v>13</v>
      </c>
      <c r="F28" s="25">
        <v>94</v>
      </c>
      <c r="G28" s="25">
        <v>95</v>
      </c>
      <c r="H28" s="25">
        <v>94</v>
      </c>
      <c r="I28" s="25">
        <v>91</v>
      </c>
      <c r="J28" s="25">
        <v>92</v>
      </c>
      <c r="K28" s="25">
        <v>92</v>
      </c>
      <c r="L28" s="26">
        <f t="shared" si="0"/>
        <v>558</v>
      </c>
      <c r="M28" s="39" t="s">
        <v>15</v>
      </c>
      <c r="N28" s="37"/>
      <c r="O28" s="53"/>
    </row>
    <row r="29" spans="1:15" ht="15.75">
      <c r="A29" s="25">
        <v>24</v>
      </c>
      <c r="B29" s="24" t="s">
        <v>217</v>
      </c>
      <c r="C29" s="24" t="s">
        <v>218</v>
      </c>
      <c r="D29" s="25">
        <v>1996</v>
      </c>
      <c r="E29" s="24" t="s">
        <v>13</v>
      </c>
      <c r="F29" s="25">
        <v>89</v>
      </c>
      <c r="G29" s="25">
        <v>89</v>
      </c>
      <c r="H29" s="25">
        <v>95</v>
      </c>
      <c r="I29" s="25">
        <v>92</v>
      </c>
      <c r="J29" s="25">
        <v>94</v>
      </c>
      <c r="K29" s="25">
        <v>93</v>
      </c>
      <c r="L29" s="26">
        <f t="shared" si="0"/>
        <v>552</v>
      </c>
      <c r="M29" s="39" t="s">
        <v>15</v>
      </c>
      <c r="N29" s="38"/>
      <c r="O29" s="64"/>
    </row>
    <row r="30" spans="1:15" ht="15.75">
      <c r="A30" s="25"/>
      <c r="B30" s="24"/>
      <c r="C30" s="24"/>
      <c r="D30" s="25"/>
      <c r="E30" s="24"/>
      <c r="F30" s="25"/>
      <c r="G30" s="25"/>
      <c r="H30" s="25"/>
      <c r="I30" s="25"/>
      <c r="J30" s="25"/>
      <c r="K30" s="25"/>
      <c r="L30" s="26"/>
      <c r="M30" s="54"/>
      <c r="N30" s="38"/>
      <c r="O30" s="53"/>
    </row>
    <row r="31" spans="1:15" ht="15.75">
      <c r="A31" s="25"/>
      <c r="F31" s="25"/>
      <c r="G31" s="25"/>
      <c r="H31" s="25"/>
      <c r="I31" s="25"/>
      <c r="J31" s="25"/>
      <c r="K31" s="25"/>
      <c r="L31" s="26"/>
      <c r="M31" s="54"/>
      <c r="N31" s="38"/>
      <c r="O31" s="54"/>
    </row>
    <row r="32" spans="1:15" ht="15.75">
      <c r="A32" s="25"/>
      <c r="M32" s="53"/>
      <c r="N32" s="37"/>
      <c r="O32" s="53"/>
    </row>
    <row r="33" spans="1:15" ht="15.75">
      <c r="A33" s="25"/>
      <c r="B33" s="24"/>
      <c r="C33" s="24"/>
      <c r="D33" s="25"/>
      <c r="E33" s="24"/>
      <c r="F33" s="25"/>
      <c r="G33" s="25"/>
      <c r="H33" s="25"/>
      <c r="I33" s="25"/>
      <c r="J33" s="25"/>
      <c r="K33" s="25"/>
      <c r="L33" s="26"/>
      <c r="M33" s="54"/>
      <c r="N33" s="38"/>
      <c r="O33" s="54"/>
    </row>
    <row r="34" spans="13:15" ht="15">
      <c r="M34" s="53"/>
      <c r="N34" s="37"/>
      <c r="O34" s="54"/>
    </row>
    <row r="35" spans="13:15" ht="15">
      <c r="M35" s="55"/>
      <c r="N35" s="38"/>
      <c r="O35" s="55"/>
    </row>
  </sheetData>
  <sheetProtection/>
  <mergeCells count="2">
    <mergeCell ref="A1:K1"/>
    <mergeCell ref="F4:K4"/>
  </mergeCells>
  <printOptions/>
  <pageMargins left="0.75" right="0.75" top="1" bottom="1" header="0.5" footer="0.5"/>
  <pageSetup horizontalDpi="600" verticalDpi="600" orientation="portrait" paperSize="9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Liivi Erm</cp:lastModifiedBy>
  <cp:lastPrinted>2012-04-01T12:46:40Z</cp:lastPrinted>
  <dcterms:created xsi:type="dcterms:W3CDTF">2012-03-29T16:05:45Z</dcterms:created>
  <dcterms:modified xsi:type="dcterms:W3CDTF">2012-04-02T08:43:29Z</dcterms:modified>
  <cp:category/>
  <cp:version/>
  <cp:contentType/>
  <cp:contentStatus/>
</cp:coreProperties>
</file>