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9045" activeTab="0"/>
  </bookViews>
  <sheets>
    <sheet name="MäLK RT 3 võistlus 2012" sheetId="1" r:id="rId1"/>
  </sheets>
  <definedNames>
    <definedName name="_xlnm.Print_Area" localSheetId="0">'MäLK RT 3 võistlus 2012'!$B$1:$Y$22</definedName>
  </definedNames>
  <calcPr fullCalcOnLoad="1"/>
</workbook>
</file>

<file path=xl/sharedStrings.xml><?xml version="1.0" encoding="utf-8"?>
<sst xmlns="http://schemas.openxmlformats.org/spreadsheetml/2006/main" count="54" uniqueCount="38">
  <si>
    <t>Nimi</t>
  </si>
  <si>
    <t>Koht</t>
  </si>
  <si>
    <t>Püstol kokku</t>
  </si>
  <si>
    <t>Üld- koht</t>
  </si>
  <si>
    <t>Püss kokku</t>
  </si>
  <si>
    <t>Püss + püstol</t>
  </si>
  <si>
    <t>Riik</t>
  </si>
  <si>
    <t>EST</t>
  </si>
  <si>
    <t>S.a</t>
  </si>
  <si>
    <t>MäLK</t>
  </si>
  <si>
    <t>Koht RT</t>
  </si>
  <si>
    <t>Peakohtunik: Hannes Kruus</t>
  </si>
  <si>
    <t>Protokollid: Hannes Kruus</t>
  </si>
  <si>
    <t>Air rifle, air pistol</t>
  </si>
  <si>
    <t>RT 30 + 30</t>
  </si>
  <si>
    <t>Klubi</t>
  </si>
  <si>
    <t>Σ</t>
  </si>
  <si>
    <t xml:space="preserve">RT Σ </t>
  </si>
  <si>
    <t>MäLK RT kolmevõistlus 2012</t>
  </si>
  <si>
    <t>Männiku lasketiir 21.01.2012</t>
  </si>
  <si>
    <t>HALLIK Toomas</t>
  </si>
  <si>
    <t>HEINSAAR Alar</t>
  </si>
  <si>
    <t>KRUUS Hannes</t>
  </si>
  <si>
    <t>JAESKI Mati</t>
  </si>
  <si>
    <t>M+45</t>
  </si>
  <si>
    <t>M</t>
  </si>
  <si>
    <t>Õhupüss/ AR</t>
  </si>
  <si>
    <t>Õhupüstol/ AP</t>
  </si>
  <si>
    <t>AR 30 shots + AP 30 shots + RT 30+30 shots</t>
  </si>
  <si>
    <t>MUGU Jaanus</t>
  </si>
  <si>
    <t>Arvestuskohtunikud: Alar Heinsaar, Toomas Hallik, Mati Jaeski</t>
  </si>
  <si>
    <t>Tulejoone kohtunikud: Mati Jaeski, Alar Heinsaar</t>
  </si>
  <si>
    <t>I</t>
  </si>
  <si>
    <t>II</t>
  </si>
  <si>
    <t>III</t>
  </si>
  <si>
    <t>PB</t>
  </si>
  <si>
    <t>s/r</t>
  </si>
  <si>
    <t>f/r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</si>
</sst>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4" borderId="4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7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textRotation="90"/>
    </xf>
    <xf numFmtId="0" fontId="0" fillId="3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http://www.field-target.ee/" TargetMode="External" /><Relationship Id="rId4" Type="http://schemas.openxmlformats.org/officeDocument/2006/relationships/hyperlink" Target="http://www.field-target.ee/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shop.field-target.ee/" TargetMode="External" /><Relationship Id="rId7" Type="http://schemas.openxmlformats.org/officeDocument/2006/relationships/hyperlink" Target="http://shop.field-target.ee/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://www.jahipaun.ee/" TargetMode="External" /><Relationship Id="rId10" Type="http://schemas.openxmlformats.org/officeDocument/2006/relationships/hyperlink" Target="http://www.jahipaun.ee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movemos.eu/" TargetMode="External" /><Relationship Id="rId13" Type="http://schemas.openxmlformats.org/officeDocument/2006/relationships/hyperlink" Target="http://www.movemos.eu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trapper.ee/index.php" TargetMode="External" /><Relationship Id="rId16" Type="http://schemas.openxmlformats.org/officeDocument/2006/relationships/hyperlink" Target="http://www.trapper.ee/index.php" TargetMode="External" /><Relationship Id="rId17" Type="http://schemas.openxmlformats.org/officeDocument/2006/relationships/image" Target="../media/image7.jpeg" /><Relationship Id="rId18" Type="http://schemas.openxmlformats.org/officeDocument/2006/relationships/hyperlink" Target="http://www.hot.ee/malklaskurklubi/index.html" TargetMode="External" /><Relationship Id="rId19" Type="http://schemas.openxmlformats.org/officeDocument/2006/relationships/hyperlink" Target="http://www.hot.ee/malklaskurklubi/index.html" TargetMode="External" /><Relationship Id="rId20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0</xdr:row>
      <xdr:rowOff>85725</xdr:rowOff>
    </xdr:from>
    <xdr:to>
      <xdr:col>23</xdr:col>
      <xdr:colOff>342900</xdr:colOff>
      <xdr:row>3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85725"/>
          <a:ext cx="657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18</xdr:row>
      <xdr:rowOff>0</xdr:rowOff>
    </xdr:from>
    <xdr:to>
      <xdr:col>3</xdr:col>
      <xdr:colOff>85725</xdr:colOff>
      <xdr:row>20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0003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18</xdr:row>
      <xdr:rowOff>19050</xdr:rowOff>
    </xdr:from>
    <xdr:to>
      <xdr:col>9</xdr:col>
      <xdr:colOff>295275</xdr:colOff>
      <xdr:row>20</xdr:row>
      <xdr:rowOff>114300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0" y="3019425"/>
          <a:ext cx="138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17</xdr:row>
      <xdr:rowOff>285750</xdr:rowOff>
    </xdr:from>
    <xdr:to>
      <xdr:col>14</xdr:col>
      <xdr:colOff>428625</xdr:colOff>
      <xdr:row>20</xdr:row>
      <xdr:rowOff>57150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33900" y="299085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18</xdr:row>
      <xdr:rowOff>9525</xdr:rowOff>
    </xdr:from>
    <xdr:to>
      <xdr:col>19</xdr:col>
      <xdr:colOff>266700</xdr:colOff>
      <xdr:row>20</xdr:row>
      <xdr:rowOff>76200</xdr:rowOff>
    </xdr:to>
    <xdr:pic>
      <xdr:nvPicPr>
        <xdr:cNvPr id="5" name="Picture 5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48425" y="3009900"/>
          <a:ext cx="1447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17</xdr:row>
      <xdr:rowOff>85725</xdr:rowOff>
    </xdr:from>
    <xdr:to>
      <xdr:col>24</xdr:col>
      <xdr:colOff>314325</xdr:colOff>
      <xdr:row>20</xdr:row>
      <xdr:rowOff>219075</xdr:rowOff>
    </xdr:to>
    <xdr:pic>
      <xdr:nvPicPr>
        <xdr:cNvPr id="6" name="Picture 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86800" y="2790825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66675</xdr:rowOff>
    </xdr:from>
    <xdr:to>
      <xdr:col>2</xdr:col>
      <xdr:colOff>971550</xdr:colOff>
      <xdr:row>3</xdr:row>
      <xdr:rowOff>400050</xdr:rowOff>
    </xdr:to>
    <xdr:pic>
      <xdr:nvPicPr>
        <xdr:cNvPr id="7" name="Picture 7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1950" y="666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0</xdr:row>
      <xdr:rowOff>95250</xdr:rowOff>
    </xdr:from>
    <xdr:to>
      <xdr:col>24</xdr:col>
      <xdr:colOff>571500</xdr:colOff>
      <xdr:row>3</xdr:row>
      <xdr:rowOff>0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00" y="95250"/>
          <a:ext cx="5619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showGridLines="0" tabSelected="1" zoomScaleSheetLayoutView="100" workbookViewId="0" topLeftCell="A1">
      <selection activeCell="V4" sqref="V4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18.00390625" style="0" customWidth="1"/>
    <col min="4" max="4" width="5.28125" style="0" customWidth="1"/>
    <col min="5" max="5" width="6.28125" style="0" customWidth="1"/>
    <col min="6" max="6" width="4.8515625" style="0" hidden="1" customWidth="1"/>
    <col min="7" max="9" width="5.28125" style="0" customWidth="1"/>
    <col min="10" max="10" width="6.421875" style="0" customWidth="1"/>
    <col min="11" max="11" width="5.8515625" style="0" customWidth="1"/>
    <col min="12" max="14" width="5.28125" style="0" customWidth="1"/>
    <col min="15" max="15" width="7.28125" style="0" customWidth="1"/>
    <col min="16" max="16" width="7.8515625" style="0" customWidth="1"/>
    <col min="17" max="17" width="5.7109375" style="0" customWidth="1"/>
    <col min="18" max="18" width="6.57421875" style="0" customWidth="1"/>
    <col min="19" max="19" width="6.8515625" style="0" customWidth="1"/>
    <col min="20" max="20" width="5.7109375" style="0" customWidth="1"/>
    <col min="21" max="21" width="6.28125" style="0" customWidth="1"/>
    <col min="22" max="22" width="5.57421875" style="0" customWidth="1"/>
    <col min="23" max="23" width="5.00390625" style="0" customWidth="1"/>
    <col min="24" max="24" width="5.7109375" style="0" customWidth="1"/>
    <col min="25" max="25" width="8.57421875" style="0" customWidth="1"/>
    <col min="26" max="26" width="13.8515625" style="0" customWidth="1"/>
    <col min="27" max="27" width="12.140625" style="0" customWidth="1"/>
  </cols>
  <sheetData>
    <row r="1" spans="6:27" ht="15" customHeight="1"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3"/>
      <c r="U1" s="73"/>
      <c r="V1" s="73"/>
      <c r="W1" s="5"/>
      <c r="X1" s="5"/>
      <c r="Y1" s="5"/>
      <c r="Z1" s="5"/>
      <c r="AA1" s="5"/>
    </row>
    <row r="2" spans="4:27" ht="20.25" customHeight="1">
      <c r="D2" s="80" t="s">
        <v>18</v>
      </c>
      <c r="E2" s="81"/>
      <c r="F2" s="81"/>
      <c r="G2" s="81"/>
      <c r="H2" s="81"/>
      <c r="I2" s="81"/>
      <c r="J2" s="81"/>
      <c r="K2" s="81"/>
      <c r="L2" s="81"/>
      <c r="M2" s="5"/>
      <c r="N2" s="5"/>
      <c r="O2" s="5"/>
      <c r="P2" s="5"/>
      <c r="Q2" s="5"/>
      <c r="R2" s="73"/>
      <c r="S2" s="73"/>
      <c r="T2" s="73"/>
      <c r="U2" s="73"/>
      <c r="V2" s="73"/>
      <c r="W2" s="8"/>
      <c r="X2" s="8"/>
      <c r="Y2" s="8"/>
      <c r="Z2" s="8"/>
      <c r="AA2" s="8"/>
    </row>
    <row r="3" spans="4:27" ht="21" customHeight="1">
      <c r="D3" s="42" t="s">
        <v>28</v>
      </c>
      <c r="E3" s="42"/>
      <c r="F3" s="42"/>
      <c r="G3" s="42"/>
      <c r="H3" s="42"/>
      <c r="I3" s="42"/>
      <c r="J3" s="42"/>
      <c r="K3" s="42"/>
      <c r="L3" s="42"/>
      <c r="M3" s="33"/>
      <c r="N3" s="33"/>
      <c r="O3" s="33"/>
      <c r="P3" s="33"/>
      <c r="Q3" s="33"/>
      <c r="R3" s="44" t="s">
        <v>19</v>
      </c>
      <c r="S3" s="45"/>
      <c r="T3" s="45"/>
      <c r="U3" s="45"/>
      <c r="V3" s="5"/>
      <c r="W3" s="5"/>
      <c r="X3" s="5"/>
      <c r="Y3" s="5"/>
      <c r="Z3" s="5"/>
      <c r="AA3" s="5"/>
    </row>
    <row r="4" spans="6:27" ht="37.5" customHeight="1">
      <c r="F4" s="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5"/>
      <c r="T4" s="9"/>
      <c r="U4" s="5"/>
      <c r="V4" s="5"/>
      <c r="W4" s="9"/>
      <c r="X4" s="5"/>
      <c r="Y4" s="5"/>
      <c r="Z4" s="5"/>
      <c r="AA4" s="5"/>
    </row>
    <row r="5" spans="2:27" ht="12.75" customHeight="1">
      <c r="B5" s="5"/>
      <c r="C5" s="5"/>
      <c r="D5" s="59" t="s">
        <v>8</v>
      </c>
      <c r="E5" s="61" t="s">
        <v>15</v>
      </c>
      <c r="F5" s="78" t="s">
        <v>6</v>
      </c>
      <c r="G5" s="66" t="s">
        <v>26</v>
      </c>
      <c r="H5" s="67"/>
      <c r="I5" s="68"/>
      <c r="J5" s="69" t="s">
        <v>4</v>
      </c>
      <c r="K5" s="49" t="s">
        <v>1</v>
      </c>
      <c r="L5" s="63" t="s">
        <v>27</v>
      </c>
      <c r="M5" s="64"/>
      <c r="N5" s="65"/>
      <c r="O5" s="75" t="s">
        <v>2</v>
      </c>
      <c r="P5" s="57" t="s">
        <v>5</v>
      </c>
      <c r="Q5" s="49" t="s">
        <v>1</v>
      </c>
      <c r="R5" s="53" t="s">
        <v>14</v>
      </c>
      <c r="S5" s="54"/>
      <c r="T5" s="74" t="s">
        <v>17</v>
      </c>
      <c r="U5" s="76" t="s">
        <v>10</v>
      </c>
      <c r="V5" s="57" t="s">
        <v>16</v>
      </c>
      <c r="W5" s="51" t="s">
        <v>3</v>
      </c>
      <c r="X5" s="55" t="s">
        <v>24</v>
      </c>
      <c r="Y5" s="48"/>
      <c r="Z5" s="43"/>
      <c r="AA5" s="47"/>
    </row>
    <row r="6" spans="1:27" ht="12.75">
      <c r="A6" s="71" t="s">
        <v>13</v>
      </c>
      <c r="B6" s="6"/>
      <c r="C6" s="20" t="s">
        <v>0</v>
      </c>
      <c r="D6" s="60"/>
      <c r="E6" s="62"/>
      <c r="F6" s="79"/>
      <c r="G6" s="22">
        <v>1</v>
      </c>
      <c r="H6" s="22">
        <v>2</v>
      </c>
      <c r="I6" s="22">
        <v>3</v>
      </c>
      <c r="J6" s="70"/>
      <c r="K6" s="50"/>
      <c r="L6" s="23">
        <v>1</v>
      </c>
      <c r="M6" s="23">
        <v>2</v>
      </c>
      <c r="N6" s="23">
        <v>3</v>
      </c>
      <c r="O6" s="75"/>
      <c r="P6" s="58"/>
      <c r="Q6" s="50"/>
      <c r="R6" s="24" t="s">
        <v>36</v>
      </c>
      <c r="S6" s="23" t="s">
        <v>37</v>
      </c>
      <c r="T6" s="75"/>
      <c r="U6" s="77"/>
      <c r="V6" s="58"/>
      <c r="W6" s="52"/>
      <c r="X6" s="56"/>
      <c r="Y6" s="48"/>
      <c r="Z6" s="43"/>
      <c r="AA6" s="47"/>
    </row>
    <row r="7" spans="1:27" ht="18.75" customHeight="1">
      <c r="A7" s="72"/>
      <c r="B7" s="14">
        <v>1</v>
      </c>
      <c r="C7" s="18" t="s">
        <v>22</v>
      </c>
      <c r="D7" s="35" t="s">
        <v>24</v>
      </c>
      <c r="E7" s="7" t="s">
        <v>9</v>
      </c>
      <c r="F7" s="7" t="s">
        <v>7</v>
      </c>
      <c r="G7" s="13">
        <v>86</v>
      </c>
      <c r="H7" s="13">
        <v>92</v>
      </c>
      <c r="I7" s="13">
        <v>89</v>
      </c>
      <c r="J7" s="4">
        <f aca="true" t="shared" si="0" ref="J7:J17">SUM(G7:I7)</f>
        <v>267</v>
      </c>
      <c r="K7" s="3">
        <f aca="true" t="shared" si="1" ref="K7:K17">+RANK(J7,J$7:J$17)</f>
        <v>1</v>
      </c>
      <c r="L7" s="7">
        <v>87</v>
      </c>
      <c r="M7" s="7">
        <v>87</v>
      </c>
      <c r="N7" s="7">
        <v>88</v>
      </c>
      <c r="O7" s="4">
        <f aca="true" t="shared" si="2" ref="O7:O17">SUM(L7:N7)</f>
        <v>262</v>
      </c>
      <c r="P7" s="2">
        <f aca="true" t="shared" si="3" ref="P7:P17">SUM(J7,O7)</f>
        <v>529</v>
      </c>
      <c r="Q7" s="3">
        <f aca="true" t="shared" si="4" ref="Q7:Q17">+RANK(P7,P$7:P$17)</f>
        <v>1</v>
      </c>
      <c r="R7" s="7">
        <v>247</v>
      </c>
      <c r="S7" s="7">
        <v>216</v>
      </c>
      <c r="T7" s="4">
        <f aca="true" t="shared" si="5" ref="T7:T17">SUM(R7,S7)</f>
        <v>463</v>
      </c>
      <c r="U7" s="21">
        <f aca="true" t="shared" si="6" ref="U7:U17">+RANK(T7,T$7:T$17)</f>
        <v>3</v>
      </c>
      <c r="V7" s="2">
        <f>SUM(J7,O7,T7)</f>
        <v>992</v>
      </c>
      <c r="W7" s="26">
        <f aca="true" t="shared" si="7" ref="W7:W17">+RANK(V7,V$7:V$17)</f>
        <v>1</v>
      </c>
      <c r="X7" s="21" t="s">
        <v>32</v>
      </c>
      <c r="Y7" s="39"/>
      <c r="Z7" s="36"/>
      <c r="AA7" s="30"/>
    </row>
    <row r="8" spans="1:27" ht="18.75" customHeight="1">
      <c r="A8" s="72"/>
      <c r="B8" s="14">
        <v>2</v>
      </c>
      <c r="C8" s="17" t="s">
        <v>29</v>
      </c>
      <c r="D8" s="13" t="s">
        <v>25</v>
      </c>
      <c r="E8" s="7" t="s">
        <v>9</v>
      </c>
      <c r="F8" s="7" t="s">
        <v>7</v>
      </c>
      <c r="G8" s="13">
        <v>82</v>
      </c>
      <c r="H8" s="13">
        <v>92</v>
      </c>
      <c r="I8" s="13">
        <v>91</v>
      </c>
      <c r="J8" s="4">
        <f t="shared" si="0"/>
        <v>265</v>
      </c>
      <c r="K8" s="3">
        <f t="shared" si="1"/>
        <v>2</v>
      </c>
      <c r="L8" s="7">
        <v>57</v>
      </c>
      <c r="M8" s="7">
        <v>79</v>
      </c>
      <c r="N8" s="7">
        <v>78</v>
      </c>
      <c r="O8" s="4">
        <f t="shared" si="2"/>
        <v>214</v>
      </c>
      <c r="P8" s="2">
        <f t="shared" si="3"/>
        <v>479</v>
      </c>
      <c r="Q8" s="3">
        <f t="shared" si="4"/>
        <v>4</v>
      </c>
      <c r="R8" s="7">
        <v>270</v>
      </c>
      <c r="S8" s="7">
        <v>231</v>
      </c>
      <c r="T8" s="4">
        <f t="shared" si="5"/>
        <v>501</v>
      </c>
      <c r="U8" s="21">
        <f t="shared" si="6"/>
        <v>1</v>
      </c>
      <c r="V8" s="2">
        <f>SUM(J8,O8,T8)</f>
        <v>980</v>
      </c>
      <c r="W8" s="26">
        <f t="shared" si="7"/>
        <v>2</v>
      </c>
      <c r="X8" s="21"/>
      <c r="Y8" s="40" t="s">
        <v>35</v>
      </c>
      <c r="Z8" s="37"/>
      <c r="AA8" s="31"/>
    </row>
    <row r="9" spans="1:27" ht="18.75" customHeight="1">
      <c r="A9" s="72"/>
      <c r="B9" s="14">
        <v>3</v>
      </c>
      <c r="C9" s="17" t="s">
        <v>20</v>
      </c>
      <c r="D9" s="35" t="s">
        <v>24</v>
      </c>
      <c r="E9" s="7" t="s">
        <v>9</v>
      </c>
      <c r="F9" s="7" t="s">
        <v>7</v>
      </c>
      <c r="G9" s="13">
        <v>88</v>
      </c>
      <c r="H9" s="13">
        <v>86</v>
      </c>
      <c r="I9" s="13">
        <v>89</v>
      </c>
      <c r="J9" s="4">
        <f t="shared" si="0"/>
        <v>263</v>
      </c>
      <c r="K9" s="3">
        <f t="shared" si="1"/>
        <v>3</v>
      </c>
      <c r="L9" s="7">
        <v>70</v>
      </c>
      <c r="M9" s="7">
        <v>68</v>
      </c>
      <c r="N9" s="7">
        <v>83</v>
      </c>
      <c r="O9" s="4">
        <f t="shared" si="2"/>
        <v>221</v>
      </c>
      <c r="P9" s="2">
        <f t="shared" si="3"/>
        <v>484</v>
      </c>
      <c r="Q9" s="3">
        <f t="shared" si="4"/>
        <v>3</v>
      </c>
      <c r="R9" s="7">
        <v>257</v>
      </c>
      <c r="S9" s="7">
        <v>237</v>
      </c>
      <c r="T9" s="4">
        <f t="shared" si="5"/>
        <v>494</v>
      </c>
      <c r="U9" s="21">
        <f t="shared" si="6"/>
        <v>2</v>
      </c>
      <c r="V9" s="2">
        <f>SUM(J9,O9,T9)</f>
        <v>978</v>
      </c>
      <c r="W9" s="26">
        <f t="shared" si="7"/>
        <v>3</v>
      </c>
      <c r="X9" s="21" t="s">
        <v>33</v>
      </c>
      <c r="Y9" s="40" t="s">
        <v>35</v>
      </c>
      <c r="Z9" s="37"/>
      <c r="AA9" s="31"/>
    </row>
    <row r="10" spans="1:27" ht="18.75" customHeight="1">
      <c r="A10" s="72"/>
      <c r="B10" s="14">
        <v>4</v>
      </c>
      <c r="C10" s="38" t="s">
        <v>21</v>
      </c>
      <c r="D10" s="35" t="s">
        <v>24</v>
      </c>
      <c r="E10" s="7" t="s">
        <v>9</v>
      </c>
      <c r="F10" s="7" t="s">
        <v>7</v>
      </c>
      <c r="G10" s="13">
        <v>83</v>
      </c>
      <c r="H10" s="13">
        <v>76</v>
      </c>
      <c r="I10" s="13">
        <v>65</v>
      </c>
      <c r="J10" s="4">
        <f t="shared" si="0"/>
        <v>224</v>
      </c>
      <c r="K10" s="3">
        <f t="shared" si="1"/>
        <v>5</v>
      </c>
      <c r="L10" s="7">
        <v>58</v>
      </c>
      <c r="M10" s="7">
        <v>75</v>
      </c>
      <c r="N10" s="7">
        <v>76</v>
      </c>
      <c r="O10" s="4">
        <f t="shared" si="2"/>
        <v>209</v>
      </c>
      <c r="P10" s="2">
        <f t="shared" si="3"/>
        <v>433</v>
      </c>
      <c r="Q10" s="3">
        <f t="shared" si="4"/>
        <v>5</v>
      </c>
      <c r="R10" s="7">
        <v>241</v>
      </c>
      <c r="S10" s="7">
        <v>196</v>
      </c>
      <c r="T10" s="4">
        <f t="shared" si="5"/>
        <v>437</v>
      </c>
      <c r="U10" s="16">
        <f t="shared" si="6"/>
        <v>4</v>
      </c>
      <c r="V10" s="2">
        <f>SUM(J10,O10,T10)</f>
        <v>870</v>
      </c>
      <c r="W10" s="26">
        <f t="shared" si="7"/>
        <v>4</v>
      </c>
      <c r="X10" s="21" t="s">
        <v>34</v>
      </c>
      <c r="Y10" s="39"/>
      <c r="Z10" s="37"/>
      <c r="AA10" s="30"/>
    </row>
    <row r="11" spans="1:27" ht="18.75" customHeight="1">
      <c r="A11" s="72"/>
      <c r="B11" s="14">
        <v>5</v>
      </c>
      <c r="C11" s="38" t="s">
        <v>23</v>
      </c>
      <c r="D11" s="13" t="s">
        <v>25</v>
      </c>
      <c r="E11" s="7" t="s">
        <v>9</v>
      </c>
      <c r="F11" s="7" t="s">
        <v>7</v>
      </c>
      <c r="G11" s="13">
        <v>83</v>
      </c>
      <c r="H11" s="13">
        <v>76</v>
      </c>
      <c r="I11" s="13">
        <v>74</v>
      </c>
      <c r="J11" s="4">
        <f t="shared" si="0"/>
        <v>233</v>
      </c>
      <c r="K11" s="3">
        <f t="shared" si="1"/>
        <v>4</v>
      </c>
      <c r="L11" s="7">
        <v>87</v>
      </c>
      <c r="M11" s="7">
        <v>88</v>
      </c>
      <c r="N11" s="7">
        <v>88</v>
      </c>
      <c r="O11" s="4">
        <f t="shared" si="2"/>
        <v>263</v>
      </c>
      <c r="P11" s="2">
        <f t="shared" si="3"/>
        <v>496</v>
      </c>
      <c r="Q11" s="3">
        <f t="shared" si="4"/>
        <v>2</v>
      </c>
      <c r="R11" s="7">
        <v>186</v>
      </c>
      <c r="S11" s="7">
        <v>151</v>
      </c>
      <c r="T11" s="4">
        <f t="shared" si="5"/>
        <v>337</v>
      </c>
      <c r="U11" s="16">
        <f t="shared" si="6"/>
        <v>5</v>
      </c>
      <c r="V11" s="2">
        <f>SUM(J11,O11,T11)</f>
        <v>833</v>
      </c>
      <c r="W11" s="26">
        <f t="shared" si="7"/>
        <v>5</v>
      </c>
      <c r="X11" s="14"/>
      <c r="Y11" s="40" t="s">
        <v>35</v>
      </c>
      <c r="Z11" s="37"/>
      <c r="AA11" s="30"/>
    </row>
    <row r="12" spans="1:27" ht="18.75" customHeight="1" hidden="1">
      <c r="A12" s="72"/>
      <c r="B12" s="14">
        <v>6</v>
      </c>
      <c r="C12" s="17"/>
      <c r="D12" s="13"/>
      <c r="E12" s="7"/>
      <c r="F12" s="7" t="s">
        <v>7</v>
      </c>
      <c r="G12" s="13"/>
      <c r="H12" s="13"/>
      <c r="I12" s="13"/>
      <c r="J12" s="4">
        <f t="shared" si="0"/>
        <v>0</v>
      </c>
      <c r="K12" s="3">
        <f t="shared" si="1"/>
        <v>6</v>
      </c>
      <c r="L12" s="7"/>
      <c r="M12" s="7"/>
      <c r="N12" s="7"/>
      <c r="O12" s="4">
        <f t="shared" si="2"/>
        <v>0</v>
      </c>
      <c r="P12" s="2">
        <f t="shared" si="3"/>
        <v>0</v>
      </c>
      <c r="Q12" s="3">
        <f t="shared" si="4"/>
        <v>6</v>
      </c>
      <c r="R12" s="7"/>
      <c r="S12" s="7"/>
      <c r="T12" s="4">
        <f t="shared" si="5"/>
        <v>0</v>
      </c>
      <c r="U12" s="16">
        <f t="shared" si="6"/>
        <v>6</v>
      </c>
      <c r="V12" s="2">
        <f aca="true" t="shared" si="8" ref="V12:V17">SUM(J12,O12,T12)</f>
        <v>0</v>
      </c>
      <c r="W12" s="26">
        <f t="shared" si="7"/>
        <v>6</v>
      </c>
      <c r="X12" s="21"/>
      <c r="Y12" s="21"/>
      <c r="Z12" s="37"/>
      <c r="AA12" s="32"/>
    </row>
    <row r="13" spans="1:27" ht="18.75" customHeight="1" hidden="1">
      <c r="A13" s="72"/>
      <c r="B13" s="14">
        <v>7</v>
      </c>
      <c r="C13" s="17"/>
      <c r="D13" s="13"/>
      <c r="E13" s="7"/>
      <c r="F13" s="7"/>
      <c r="G13" s="13"/>
      <c r="H13" s="13"/>
      <c r="I13" s="13"/>
      <c r="J13" s="4">
        <f t="shared" si="0"/>
        <v>0</v>
      </c>
      <c r="K13" s="3">
        <f t="shared" si="1"/>
        <v>6</v>
      </c>
      <c r="L13" s="7"/>
      <c r="M13" s="7"/>
      <c r="N13" s="7"/>
      <c r="O13" s="4">
        <f t="shared" si="2"/>
        <v>0</v>
      </c>
      <c r="P13" s="2">
        <f t="shared" si="3"/>
        <v>0</v>
      </c>
      <c r="Q13" s="3">
        <f t="shared" si="4"/>
        <v>6</v>
      </c>
      <c r="R13" s="7"/>
      <c r="S13" s="7"/>
      <c r="T13" s="4">
        <f t="shared" si="5"/>
        <v>0</v>
      </c>
      <c r="U13" s="16">
        <f t="shared" si="6"/>
        <v>6</v>
      </c>
      <c r="V13" s="2">
        <f t="shared" si="8"/>
        <v>0</v>
      </c>
      <c r="W13" s="26">
        <f t="shared" si="7"/>
        <v>6</v>
      </c>
      <c r="X13" s="16"/>
      <c r="Y13" s="3"/>
      <c r="Z13" s="32"/>
      <c r="AA13" s="32"/>
    </row>
    <row r="14" spans="1:27" ht="18.75" customHeight="1" hidden="1">
      <c r="A14" s="72"/>
      <c r="B14" s="14">
        <v>8</v>
      </c>
      <c r="C14" s="17"/>
      <c r="D14" s="13"/>
      <c r="E14" s="7"/>
      <c r="F14" s="7"/>
      <c r="G14" s="13"/>
      <c r="H14" s="13"/>
      <c r="I14" s="13"/>
      <c r="J14" s="4">
        <f t="shared" si="0"/>
        <v>0</v>
      </c>
      <c r="K14" s="3">
        <f t="shared" si="1"/>
        <v>6</v>
      </c>
      <c r="L14" s="7"/>
      <c r="M14" s="7"/>
      <c r="N14" s="7"/>
      <c r="O14" s="4">
        <f t="shared" si="2"/>
        <v>0</v>
      </c>
      <c r="P14" s="2">
        <f t="shared" si="3"/>
        <v>0</v>
      </c>
      <c r="Q14" s="3">
        <f t="shared" si="4"/>
        <v>6</v>
      </c>
      <c r="R14" s="7"/>
      <c r="S14" s="7"/>
      <c r="T14" s="4">
        <f t="shared" si="5"/>
        <v>0</v>
      </c>
      <c r="U14" s="16">
        <f t="shared" si="6"/>
        <v>6</v>
      </c>
      <c r="V14" s="2">
        <f t="shared" si="8"/>
        <v>0</v>
      </c>
      <c r="W14" s="26">
        <f t="shared" si="7"/>
        <v>6</v>
      </c>
      <c r="X14" s="3"/>
      <c r="Y14" s="3"/>
      <c r="Z14" s="32"/>
      <c r="AA14" s="32"/>
    </row>
    <row r="15" spans="1:27" ht="18.75" customHeight="1" hidden="1">
      <c r="A15" s="72"/>
      <c r="B15" s="14">
        <v>9</v>
      </c>
      <c r="C15" s="34"/>
      <c r="D15" s="13"/>
      <c r="E15" s="7"/>
      <c r="F15" s="7"/>
      <c r="G15" s="13"/>
      <c r="H15" s="13"/>
      <c r="I15" s="13"/>
      <c r="J15" s="4">
        <f t="shared" si="0"/>
        <v>0</v>
      </c>
      <c r="K15" s="3">
        <f t="shared" si="1"/>
        <v>6</v>
      </c>
      <c r="L15" s="7"/>
      <c r="M15" s="7"/>
      <c r="N15" s="7"/>
      <c r="O15" s="4">
        <f t="shared" si="2"/>
        <v>0</v>
      </c>
      <c r="P15" s="2">
        <f t="shared" si="3"/>
        <v>0</v>
      </c>
      <c r="Q15" s="3">
        <f t="shared" si="4"/>
        <v>6</v>
      </c>
      <c r="R15" s="7"/>
      <c r="S15" s="7"/>
      <c r="T15" s="4">
        <f t="shared" si="5"/>
        <v>0</v>
      </c>
      <c r="U15" s="16">
        <f t="shared" si="6"/>
        <v>6</v>
      </c>
      <c r="V15" s="2">
        <f t="shared" si="8"/>
        <v>0</v>
      </c>
      <c r="W15" s="26">
        <f t="shared" si="7"/>
        <v>6</v>
      </c>
      <c r="X15" s="3"/>
      <c r="Y15" s="3"/>
      <c r="Z15" s="32"/>
      <c r="AA15" s="32"/>
    </row>
    <row r="16" spans="1:27" ht="18.75" customHeight="1" hidden="1">
      <c r="A16" s="72"/>
      <c r="B16" s="14">
        <v>10</v>
      </c>
      <c r="C16" s="17"/>
      <c r="D16" s="7"/>
      <c r="E16" s="7"/>
      <c r="F16" s="7"/>
      <c r="G16" s="13"/>
      <c r="H16" s="13"/>
      <c r="I16" s="13"/>
      <c r="J16" s="4">
        <f t="shared" si="0"/>
        <v>0</v>
      </c>
      <c r="K16" s="3">
        <f t="shared" si="1"/>
        <v>6</v>
      </c>
      <c r="L16" s="7"/>
      <c r="M16" s="7"/>
      <c r="N16" s="7"/>
      <c r="O16" s="4">
        <f t="shared" si="2"/>
        <v>0</v>
      </c>
      <c r="P16" s="2">
        <f t="shared" si="3"/>
        <v>0</v>
      </c>
      <c r="Q16" s="3">
        <f t="shared" si="4"/>
        <v>6</v>
      </c>
      <c r="R16" s="7"/>
      <c r="S16" s="7"/>
      <c r="T16" s="4">
        <f t="shared" si="5"/>
        <v>0</v>
      </c>
      <c r="U16" s="16">
        <f t="shared" si="6"/>
        <v>6</v>
      </c>
      <c r="V16" s="2">
        <f t="shared" si="8"/>
        <v>0</v>
      </c>
      <c r="W16" s="26">
        <f t="shared" si="7"/>
        <v>6</v>
      </c>
      <c r="X16" s="3"/>
      <c r="Y16" s="3"/>
      <c r="Z16" s="32"/>
      <c r="AA16" s="32"/>
    </row>
    <row r="17" spans="1:27" ht="18.75" customHeight="1" hidden="1">
      <c r="A17" s="72"/>
      <c r="B17" s="14">
        <v>11</v>
      </c>
      <c r="C17" s="17"/>
      <c r="D17" s="7"/>
      <c r="E17" s="7"/>
      <c r="F17" s="7"/>
      <c r="G17" s="13"/>
      <c r="H17" s="13"/>
      <c r="I17" s="13"/>
      <c r="J17" s="4">
        <f t="shared" si="0"/>
        <v>0</v>
      </c>
      <c r="K17" s="3">
        <f t="shared" si="1"/>
        <v>6</v>
      </c>
      <c r="L17" s="7"/>
      <c r="M17" s="7"/>
      <c r="N17" s="7"/>
      <c r="O17" s="4">
        <f t="shared" si="2"/>
        <v>0</v>
      </c>
      <c r="P17" s="2">
        <f t="shared" si="3"/>
        <v>0</v>
      </c>
      <c r="Q17" s="3">
        <f t="shared" si="4"/>
        <v>6</v>
      </c>
      <c r="R17" s="7"/>
      <c r="S17" s="7"/>
      <c r="T17" s="4">
        <f t="shared" si="5"/>
        <v>0</v>
      </c>
      <c r="U17" s="16">
        <f t="shared" si="6"/>
        <v>6</v>
      </c>
      <c r="V17" s="2">
        <f t="shared" si="8"/>
        <v>0</v>
      </c>
      <c r="W17" s="26">
        <f t="shared" si="7"/>
        <v>6</v>
      </c>
      <c r="X17" s="19"/>
      <c r="Y17" s="19"/>
      <c r="Z17" s="31"/>
      <c r="AA17" s="31"/>
    </row>
    <row r="18" ht="23.25" customHeight="1"/>
    <row r="19" spans="2:14" ht="12.75">
      <c r="B19" s="1"/>
      <c r="C19" s="12"/>
      <c r="D19" s="41"/>
      <c r="E19" s="41"/>
      <c r="F19" s="41"/>
      <c r="G19" s="41"/>
      <c r="H19" s="41"/>
      <c r="I19" s="29"/>
      <c r="J19" s="11"/>
      <c r="K19" s="11"/>
      <c r="L19" s="11"/>
      <c r="M19" s="11"/>
      <c r="N19" s="11"/>
    </row>
    <row r="20" spans="4:8" ht="12.75">
      <c r="D20" s="41"/>
      <c r="E20" s="41"/>
      <c r="F20" s="41"/>
      <c r="G20" s="41"/>
      <c r="H20" s="41"/>
    </row>
    <row r="21" spans="3:14" ht="35.25" customHeight="1">
      <c r="C21" s="46" t="s">
        <v>11</v>
      </c>
      <c r="D21" s="46"/>
      <c r="E21" s="46"/>
      <c r="F21" s="27"/>
      <c r="G21" s="27"/>
      <c r="H21" s="15"/>
      <c r="I21" s="15"/>
      <c r="J21" s="15"/>
      <c r="K21" s="15"/>
      <c r="L21" s="15"/>
      <c r="M21" s="8"/>
      <c r="N21" s="8"/>
    </row>
    <row r="22" spans="3:14" ht="16.5" customHeight="1">
      <c r="C22" s="46" t="s">
        <v>30</v>
      </c>
      <c r="D22" s="46"/>
      <c r="E22" s="46"/>
      <c r="F22" s="46"/>
      <c r="G22" s="46"/>
      <c r="H22" s="46"/>
      <c r="I22" s="46"/>
      <c r="J22" s="46"/>
      <c r="K22" s="46"/>
      <c r="L22" s="46"/>
      <c r="M22" s="8"/>
      <c r="N22" s="8"/>
    </row>
    <row r="23" spans="3:14" ht="16.5" customHeight="1">
      <c r="C23" s="46" t="s">
        <v>31</v>
      </c>
      <c r="D23" s="46"/>
      <c r="E23" s="46"/>
      <c r="F23" s="46"/>
      <c r="G23" s="46"/>
      <c r="H23" s="46"/>
      <c r="I23" s="46"/>
      <c r="J23" s="46"/>
      <c r="K23" s="46"/>
      <c r="L23" s="8"/>
      <c r="M23" s="8"/>
      <c r="N23" s="8"/>
    </row>
    <row r="24" spans="3:12" ht="16.5" customHeight="1">
      <c r="C24" s="46" t="s">
        <v>12</v>
      </c>
      <c r="D24" s="46"/>
      <c r="E24" s="46"/>
      <c r="F24" s="46"/>
      <c r="G24" s="28"/>
      <c r="H24" s="25"/>
      <c r="I24" s="25"/>
      <c r="J24" s="25"/>
      <c r="K24" s="25"/>
      <c r="L24" s="25"/>
    </row>
  </sheetData>
  <mergeCells count="31">
    <mergeCell ref="A6:A17"/>
    <mergeCell ref="T1:V1"/>
    <mergeCell ref="T5:T6"/>
    <mergeCell ref="U5:U6"/>
    <mergeCell ref="O5:O6"/>
    <mergeCell ref="F5:F6"/>
    <mergeCell ref="V5:V6"/>
    <mergeCell ref="R2:V2"/>
    <mergeCell ref="D2:L2"/>
    <mergeCell ref="C24:F24"/>
    <mergeCell ref="P5:P6"/>
    <mergeCell ref="D5:D6"/>
    <mergeCell ref="E5:E6"/>
    <mergeCell ref="L5:N5"/>
    <mergeCell ref="K5:K6"/>
    <mergeCell ref="G5:I5"/>
    <mergeCell ref="J5:J6"/>
    <mergeCell ref="C21:E21"/>
    <mergeCell ref="D19:H19"/>
    <mergeCell ref="C22:L22"/>
    <mergeCell ref="C23:K23"/>
    <mergeCell ref="AA5:AA6"/>
    <mergeCell ref="Y5:Y6"/>
    <mergeCell ref="Q5:Q6"/>
    <mergeCell ref="W5:W6"/>
    <mergeCell ref="R5:S5"/>
    <mergeCell ref="X5:X6"/>
    <mergeCell ref="D20:H20"/>
    <mergeCell ref="D3:L3"/>
    <mergeCell ref="Z5:Z6"/>
    <mergeCell ref="R3:U3"/>
  </mergeCells>
  <conditionalFormatting sqref="W7:W17 Q7:Q17 K7:K17">
    <cfRule type="cellIs" priority="1" dxfId="0" operator="between" stopIfTrue="1">
      <formula>0.9</formula>
      <formula>3.1</formula>
    </cfRule>
  </conditionalFormatting>
  <printOptions/>
  <pageMargins left="0.34" right="0.31" top="1.2" bottom="1" header="0.5" footer="0.5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Movemos</cp:lastModifiedBy>
  <cp:lastPrinted>2010-01-23T12:03:12Z</cp:lastPrinted>
  <dcterms:created xsi:type="dcterms:W3CDTF">2009-09-20T15:19:55Z</dcterms:created>
  <dcterms:modified xsi:type="dcterms:W3CDTF">2012-01-22T13:40:39Z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