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2340" windowWidth="17340" windowHeight="7470" activeTab="0"/>
  </bookViews>
  <sheets>
    <sheet name="Metsiselaskmine &amp; Põdralaskmine" sheetId="1" r:id="rId1"/>
  </sheets>
  <definedNames>
    <definedName name="_xlnm.Print_Area" localSheetId="0">'Metsiselaskmine &amp; Põdralaskmine'!$A$1:$L$48</definedName>
  </definedNames>
  <calcPr fullCalcOnLoad="1"/>
</workbook>
</file>

<file path=xl/comments1.xml><?xml version="1.0" encoding="utf-8"?>
<comments xmlns="http://schemas.openxmlformats.org/spreadsheetml/2006/main">
  <authors>
    <author>Movemos</author>
  </authors>
  <commentList>
    <comment ref="B16" authorId="0">
      <text>
        <r>
          <rPr>
            <b/>
            <sz val="8"/>
            <rFont val="Tahoma"/>
            <family val="0"/>
          </rPr>
          <t>Võistles vedru õhupüssiga</t>
        </r>
        <r>
          <rPr>
            <sz val="8"/>
            <rFont val="Tahoma"/>
            <family val="0"/>
          </rPr>
          <t xml:space="preserve">
</t>
        </r>
      </text>
    </comment>
    <comment ref="B39" authorId="0">
      <text>
        <r>
          <rPr>
            <b/>
            <sz val="8"/>
            <rFont val="Tahoma"/>
            <family val="0"/>
          </rPr>
          <t>Võistles vedru õhupüssiga</t>
        </r>
      </text>
    </comment>
    <comment ref="H9" authorId="0">
      <text>
        <r>
          <rPr>
            <b/>
            <sz val="8"/>
            <rFont val="Tahoma"/>
            <family val="0"/>
          </rPr>
          <t>Paremusjärjestus viimase seeria lasketulemuse põhjal</t>
        </r>
        <r>
          <rPr>
            <sz val="8"/>
            <rFont val="Tahoma"/>
            <family val="0"/>
          </rPr>
          <t xml:space="preserve">
</t>
        </r>
      </text>
    </comment>
    <comment ref="Q31" authorId="0">
      <text>
        <r>
          <rPr>
            <b/>
            <sz val="8"/>
            <rFont val="Tahoma"/>
            <family val="0"/>
          </rPr>
          <t>Uus mitteamtelik Eesti rekord</t>
        </r>
      </text>
    </comment>
  </commentList>
</comments>
</file>

<file path=xl/sharedStrings.xml><?xml version="1.0" encoding="utf-8"?>
<sst xmlns="http://schemas.openxmlformats.org/spreadsheetml/2006/main" count="131" uniqueCount="49">
  <si>
    <t>Koht</t>
  </si>
  <si>
    <t>Võistleja nimi</t>
  </si>
  <si>
    <t>S.a</t>
  </si>
  <si>
    <t>Klubi</t>
  </si>
  <si>
    <t>Σ</t>
  </si>
  <si>
    <t>4/1</t>
  </si>
  <si>
    <t>4/2</t>
  </si>
  <si>
    <t>4/3</t>
  </si>
  <si>
    <t>4/4</t>
  </si>
  <si>
    <t>+/-</t>
  </si>
  <si>
    <t>FINAAL</t>
  </si>
  <si>
    <t>1 s</t>
  </si>
  <si>
    <t>2 s</t>
  </si>
  <si>
    <t>3 s</t>
  </si>
  <si>
    <t>4 s</t>
  </si>
  <si>
    <t>Parim</t>
  </si>
  <si>
    <t>1+2</t>
  </si>
  <si>
    <t>Metsiselaskmine, 10+10 lasku, seisev märk, 10 meetrit</t>
  </si>
  <si>
    <r>
      <t>Põdralaskmine, 10+10 lasku, liikuv märk</t>
    </r>
    <r>
      <rPr>
        <u val="single"/>
        <sz val="10"/>
        <rFont val="Arial"/>
        <family val="2"/>
      </rPr>
      <t xml:space="preserve"> (5 sek),</t>
    </r>
    <r>
      <rPr>
        <b/>
        <u val="single"/>
        <sz val="10"/>
        <rFont val="Arial"/>
        <family val="2"/>
      </rPr>
      <t xml:space="preserve"> 10 meetrit</t>
    </r>
  </si>
  <si>
    <r>
      <t xml:space="preserve">Põdralaskmine, 10+10 lasku, liikuv märk </t>
    </r>
    <r>
      <rPr>
        <u val="single"/>
        <sz val="10"/>
        <rFont val="Arial"/>
        <family val="2"/>
      </rPr>
      <t xml:space="preserve">(5 sek), </t>
    </r>
    <r>
      <rPr>
        <b/>
        <u val="single"/>
        <sz val="10"/>
        <rFont val="Arial"/>
        <family val="2"/>
      </rPr>
      <t>10 meetrit</t>
    </r>
  </si>
  <si>
    <t>Air rifle</t>
  </si>
  <si>
    <r>
      <t>Mitteametlik Eesti rekord</t>
    </r>
    <r>
      <rPr>
        <sz val="10"/>
        <rFont val="Arial"/>
        <family val="0"/>
      </rPr>
      <t xml:space="preserve">: 151, Berkis Lemme, 19.12.2010, Männiku lasketiir </t>
    </r>
  </si>
  <si>
    <t>M+45</t>
  </si>
  <si>
    <t>M</t>
  </si>
  <si>
    <t>KL MäLK</t>
  </si>
  <si>
    <t>KRUUS Hannes</t>
  </si>
  <si>
    <t>HEINSAAR Alar</t>
  </si>
  <si>
    <t>HALLIK Toomas</t>
  </si>
  <si>
    <t>JAESKI Mati</t>
  </si>
  <si>
    <t>ORASSON Elmet</t>
  </si>
  <si>
    <t>TFTC</t>
  </si>
  <si>
    <r>
      <t>Mitteametlik Eesti rekord</t>
    </r>
    <r>
      <rPr>
        <sz val="10"/>
        <rFont val="Arial"/>
        <family val="0"/>
      </rPr>
      <t>: 139, Paškevitš Jekaterina, 30.10.2011, Audentese lasketiir</t>
    </r>
  </si>
  <si>
    <t>4/5</t>
  </si>
  <si>
    <t>3s+4s</t>
  </si>
  <si>
    <r>
      <t>Mitteametlik Eesti rekord</t>
    </r>
    <r>
      <rPr>
        <sz val="10"/>
        <rFont val="Arial"/>
        <family val="0"/>
      </rPr>
      <t>: 186, Hallik Toomas, 02.04.2011, Männiku lasketiir</t>
    </r>
  </si>
  <si>
    <r>
      <t>Mitteametlik Eesti rekord</t>
    </r>
    <r>
      <rPr>
        <sz val="10"/>
        <rFont val="Arial"/>
        <family val="2"/>
      </rPr>
      <t xml:space="preserve">: 191, Hallik Toomas, 02.04.2011, Kaiu lasketiir </t>
    </r>
  </si>
  <si>
    <t>Peakohtunik:</t>
  </si>
  <si>
    <t>Tulejoone kohtunik:</t>
  </si>
  <si>
    <t>Arvestuskohtunik:</t>
  </si>
  <si>
    <t>Protokollid:</t>
  </si>
  <si>
    <t>Hannes Kruus</t>
  </si>
  <si>
    <t>VARBA Indrek</t>
  </si>
  <si>
    <t>EJSL</t>
  </si>
  <si>
    <t>MäLK Põdralaskmine I etapp</t>
  </si>
  <si>
    <t>14.01.2012 Männiku lasketiir</t>
  </si>
  <si>
    <t>MäLK Metsiselaskmine I etapp</t>
  </si>
  <si>
    <t>ELLER Väino</t>
  </si>
  <si>
    <t>MUGU Jaanus</t>
  </si>
  <si>
    <t>TAAL Arles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</si>
</sst>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</numFmts>
  <fonts count="1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u val="single"/>
      <sz val="8"/>
      <name val="Arial"/>
      <family val="2"/>
    </font>
    <font>
      <u val="single"/>
      <sz val="10"/>
      <color indexed="12"/>
      <name val="Arial"/>
      <family val="0"/>
    </font>
    <font>
      <b/>
      <i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49" fontId="0" fillId="0" borderId="0" xfId="0" applyNumberForma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7" fillId="0" borderId="0" xfId="0" applyFont="1" applyAlignment="1">
      <alignment/>
    </xf>
    <xf numFmtId="0" fontId="0" fillId="0" borderId="0" xfId="0" applyFill="1" applyBorder="1" applyAlignment="1">
      <alignment vertical="center" textRotation="90"/>
    </xf>
    <xf numFmtId="0" fontId="2" fillId="0" borderId="0" xfId="0" applyFont="1" applyAlignment="1">
      <alignment horizontal="left"/>
    </xf>
    <xf numFmtId="0" fontId="0" fillId="0" borderId="0" xfId="0" applyFill="1" applyAlignment="1">
      <alignment/>
    </xf>
    <xf numFmtId="49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49" fontId="0" fillId="2" borderId="0" xfId="0" applyNumberForma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12" fillId="0" borderId="0" xfId="0" applyFont="1" applyBorder="1" applyAlignment="1">
      <alignment horizontal="left"/>
    </xf>
    <xf numFmtId="49" fontId="2" fillId="6" borderId="0" xfId="0" applyNumberFormat="1" applyFont="1" applyFill="1" applyBorder="1" applyAlignment="1">
      <alignment horizontal="center"/>
    </xf>
    <xf numFmtId="49" fontId="2" fillId="2" borderId="0" xfId="0" applyNumberFormat="1" applyFont="1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Fill="1" applyBorder="1" applyAlignment="1">
      <alignment horizontal="right"/>
    </xf>
    <xf numFmtId="0" fontId="7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2" fillId="8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2" fillId="6" borderId="0" xfId="0" applyFont="1" applyFill="1" applyBorder="1" applyAlignment="1">
      <alignment horizontal="center" vertical="center" textRotation="90"/>
    </xf>
    <xf numFmtId="0" fontId="0" fillId="6" borderId="0" xfId="0" applyFill="1" applyBorder="1" applyAlignment="1">
      <alignment horizontal="center" vertical="center" textRotation="90"/>
    </xf>
    <xf numFmtId="0" fontId="2" fillId="9" borderId="0" xfId="0" applyFont="1" applyFill="1" applyBorder="1" applyAlignment="1">
      <alignment horizontal="center"/>
    </xf>
    <xf numFmtId="0" fontId="4" fillId="1" borderId="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4" fillId="1" borderId="0" xfId="0" applyFont="1" applyFill="1" applyAlignment="1">
      <alignment horizont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ill="1" applyBorder="1" applyAlignment="1">
      <alignment horizontal="center"/>
    </xf>
    <xf numFmtId="0" fontId="11" fillId="0" borderId="0" xfId="19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0" applyFont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2.jpeg" /><Relationship Id="rId5" Type="http://schemas.openxmlformats.org/officeDocument/2006/relationships/hyperlink" Target="http://www.movemos.eu/" TargetMode="External" /><Relationship Id="rId6" Type="http://schemas.openxmlformats.org/officeDocument/2006/relationships/hyperlink" Target="http://www.movemos.eu/" TargetMode="External" /><Relationship Id="rId7" Type="http://schemas.openxmlformats.org/officeDocument/2006/relationships/image" Target="../media/image6.png" /><Relationship Id="rId8" Type="http://schemas.openxmlformats.org/officeDocument/2006/relationships/hyperlink" Target="http://www.field-target.ee/" TargetMode="External" /><Relationship Id="rId9" Type="http://schemas.openxmlformats.org/officeDocument/2006/relationships/hyperlink" Target="http://www.field-target.ee/" TargetMode="External" /><Relationship Id="rId10" Type="http://schemas.openxmlformats.org/officeDocument/2006/relationships/image" Target="../media/image5.jpeg" /><Relationship Id="rId11" Type="http://schemas.openxmlformats.org/officeDocument/2006/relationships/hyperlink" Target="http://www.trapper.ee/index.php" TargetMode="External" /><Relationship Id="rId12" Type="http://schemas.openxmlformats.org/officeDocument/2006/relationships/hyperlink" Target="http://www.trapper.ee/index.php" TargetMode="External" /><Relationship Id="rId13" Type="http://schemas.openxmlformats.org/officeDocument/2006/relationships/image" Target="../media/image7.png" /><Relationship Id="rId14" Type="http://schemas.openxmlformats.org/officeDocument/2006/relationships/hyperlink" Target="http://www.jahipaun.ee/" TargetMode="External" /><Relationship Id="rId15" Type="http://schemas.openxmlformats.org/officeDocument/2006/relationships/hyperlink" Target="http://www.jahipaun.ee/" TargetMode="External" /><Relationship Id="rId16" Type="http://schemas.openxmlformats.org/officeDocument/2006/relationships/image" Target="../media/image8.jpeg" /><Relationship Id="rId17" Type="http://schemas.openxmlformats.org/officeDocument/2006/relationships/hyperlink" Target="http://www.hot.ee/malklaskurklubi/index.html" TargetMode="External" /><Relationship Id="rId18" Type="http://schemas.openxmlformats.org/officeDocument/2006/relationships/hyperlink" Target="http://www.hot.ee/malklaskurklubi/index.html" TargetMode="External" /><Relationship Id="rId19" Type="http://schemas.openxmlformats.org/officeDocument/2006/relationships/image" Target="../media/image9.png" /><Relationship Id="rId20" Type="http://schemas.openxmlformats.org/officeDocument/2006/relationships/hyperlink" Target="http://shop.field-target.ee/" TargetMode="External" /><Relationship Id="rId21" Type="http://schemas.openxmlformats.org/officeDocument/2006/relationships/hyperlink" Target="http://shop.field-target.ee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57150</xdr:colOff>
      <xdr:row>2</xdr:row>
      <xdr:rowOff>28575</xdr:rowOff>
    </xdr:from>
    <xdr:to>
      <xdr:col>15</xdr:col>
      <xdr:colOff>19050</xdr:colOff>
      <xdr:row>7</xdr:row>
      <xdr:rowOff>57150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361950"/>
          <a:ext cx="8382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</xdr:col>
      <xdr:colOff>257175</xdr:colOff>
      <xdr:row>2</xdr:row>
      <xdr:rowOff>57150</xdr:rowOff>
    </xdr:from>
    <xdr:to>
      <xdr:col>3</xdr:col>
      <xdr:colOff>85725</xdr:colOff>
      <xdr:row>5</xdr:row>
      <xdr:rowOff>85725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" y="390525"/>
          <a:ext cx="10096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266700</xdr:colOff>
      <xdr:row>24</xdr:row>
      <xdr:rowOff>104775</xdr:rowOff>
    </xdr:from>
    <xdr:to>
      <xdr:col>1</xdr:col>
      <xdr:colOff>885825</xdr:colOff>
      <xdr:row>28</xdr:row>
      <xdr:rowOff>57150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4825" y="3981450"/>
          <a:ext cx="6191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19050</xdr:colOff>
      <xdr:row>10</xdr:row>
      <xdr:rowOff>28575</xdr:rowOff>
    </xdr:from>
    <xdr:to>
      <xdr:col>21</xdr:col>
      <xdr:colOff>161925</xdr:colOff>
      <xdr:row>11</xdr:row>
      <xdr:rowOff>171450</xdr:rowOff>
    </xdr:to>
    <xdr:pic>
      <xdr:nvPicPr>
        <xdr:cNvPr id="4" name="Picture 20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248650" y="1866900"/>
          <a:ext cx="14192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28575</xdr:colOff>
      <xdr:row>7</xdr:row>
      <xdr:rowOff>190500</xdr:rowOff>
    </xdr:from>
    <xdr:to>
      <xdr:col>18</xdr:col>
      <xdr:colOff>9525</xdr:colOff>
      <xdr:row>9</xdr:row>
      <xdr:rowOff>85725</xdr:rowOff>
    </xdr:to>
    <xdr:pic>
      <xdr:nvPicPr>
        <xdr:cNvPr id="5" name="Picture 21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943725" y="1314450"/>
          <a:ext cx="12954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381000</xdr:colOff>
      <xdr:row>12</xdr:row>
      <xdr:rowOff>95250</xdr:rowOff>
    </xdr:from>
    <xdr:to>
      <xdr:col>19</xdr:col>
      <xdr:colOff>133350</xdr:colOff>
      <xdr:row>15</xdr:row>
      <xdr:rowOff>95250</xdr:rowOff>
    </xdr:to>
    <xdr:pic>
      <xdr:nvPicPr>
        <xdr:cNvPr id="6" name="Picture 22">
          <a:hlinkClick r:id="rId12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734300" y="2409825"/>
          <a:ext cx="10858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180975</xdr:colOff>
      <xdr:row>10</xdr:row>
      <xdr:rowOff>19050</xdr:rowOff>
    </xdr:from>
    <xdr:to>
      <xdr:col>17</xdr:col>
      <xdr:colOff>400050</xdr:colOff>
      <xdr:row>11</xdr:row>
      <xdr:rowOff>123825</xdr:rowOff>
    </xdr:to>
    <xdr:pic>
      <xdr:nvPicPr>
        <xdr:cNvPr id="7" name="Picture 23">
          <a:hlinkClick r:id="rId15"/>
        </xdr:cNvPr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096125" y="1857375"/>
          <a:ext cx="10953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381000</xdr:colOff>
      <xdr:row>1</xdr:row>
      <xdr:rowOff>9525</xdr:rowOff>
    </xdr:from>
    <xdr:to>
      <xdr:col>19</xdr:col>
      <xdr:colOff>114300</xdr:colOff>
      <xdr:row>7</xdr:row>
      <xdr:rowOff>85725</xdr:rowOff>
    </xdr:to>
    <xdr:pic>
      <xdr:nvPicPr>
        <xdr:cNvPr id="8" name="Picture 29">
          <a:hlinkClick r:id="rId18"/>
        </xdr:cNvPr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734300" y="142875"/>
          <a:ext cx="10668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104775</xdr:colOff>
      <xdr:row>7</xdr:row>
      <xdr:rowOff>219075</xdr:rowOff>
    </xdr:from>
    <xdr:to>
      <xdr:col>21</xdr:col>
      <xdr:colOff>9525</xdr:colOff>
      <xdr:row>9</xdr:row>
      <xdr:rowOff>104775</xdr:rowOff>
    </xdr:to>
    <xdr:pic>
      <xdr:nvPicPr>
        <xdr:cNvPr id="9" name="Picture 30">
          <a:hlinkClick r:id="rId21"/>
        </xdr:cNvPr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8334375" y="1343025"/>
          <a:ext cx="11811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56"/>
  <sheetViews>
    <sheetView showGridLines="0" tabSelected="1" zoomScaleSheetLayoutView="100" workbookViewId="0" topLeftCell="A1">
      <selection activeCell="V14" sqref="V14"/>
    </sheetView>
  </sheetViews>
  <sheetFormatPr defaultColWidth="9.140625" defaultRowHeight="12.75"/>
  <cols>
    <col min="1" max="1" width="3.57421875" style="0" customWidth="1"/>
    <col min="2" max="2" width="17.7109375" style="0" customWidth="1"/>
    <col min="3" max="3" width="5.57421875" style="0" hidden="1" customWidth="1"/>
    <col min="4" max="4" width="6.57421875" style="1" customWidth="1"/>
    <col min="5" max="5" width="10.140625" style="0" customWidth="1"/>
    <col min="6" max="10" width="6.57421875" style="0" customWidth="1"/>
    <col min="11" max="11" width="6.7109375" style="0" customWidth="1"/>
    <col min="12" max="12" width="6.8515625" style="0" customWidth="1"/>
    <col min="13" max="13" width="6.140625" style="0" customWidth="1"/>
    <col min="14" max="18" width="6.57421875" style="0" customWidth="1"/>
    <col min="19" max="19" width="6.8515625" style="0" customWidth="1"/>
    <col min="20" max="20" width="6.28125" style="0" customWidth="1"/>
    <col min="21" max="21" width="6.00390625" style="0" customWidth="1"/>
    <col min="22" max="22" width="18.57421875" style="0" customWidth="1"/>
    <col min="23" max="23" width="17.8515625" style="0" customWidth="1"/>
    <col min="24" max="24" width="14.8515625" style="0" customWidth="1"/>
  </cols>
  <sheetData>
    <row r="1" ht="10.5" customHeight="1"/>
    <row r="2" spans="2:23" ht="15.75" customHeight="1">
      <c r="B2" s="68" t="s">
        <v>43</v>
      </c>
      <c r="C2" s="68"/>
      <c r="D2" s="68"/>
      <c r="E2" s="68"/>
      <c r="F2" s="68"/>
      <c r="G2" s="68"/>
      <c r="H2" s="68"/>
      <c r="I2" s="68"/>
      <c r="J2" s="68"/>
      <c r="K2" s="51"/>
      <c r="L2" s="6"/>
      <c r="M2" s="11" t="s">
        <v>44</v>
      </c>
      <c r="N2" s="11"/>
      <c r="O2" s="11"/>
      <c r="P2" s="11"/>
      <c r="Q2" s="11"/>
      <c r="R2" s="11"/>
      <c r="S2" s="11"/>
      <c r="T2" s="11"/>
      <c r="U2" s="11"/>
      <c r="V2" s="11"/>
      <c r="W2" s="11"/>
    </row>
    <row r="3" ht="12.75" customHeight="1"/>
    <row r="4" spans="5:14" ht="14.25" customHeight="1">
      <c r="E4" s="66" t="s">
        <v>19</v>
      </c>
      <c r="F4" s="66"/>
      <c r="G4" s="66"/>
      <c r="H4" s="66"/>
      <c r="I4" s="66"/>
      <c r="J4" s="66"/>
      <c r="K4" s="66"/>
      <c r="L4" s="66"/>
      <c r="M4" s="66"/>
      <c r="N4" s="66"/>
    </row>
    <row r="5" spans="2:18" ht="13.5" customHeight="1">
      <c r="B5" s="19"/>
      <c r="E5" s="69" t="s">
        <v>35</v>
      </c>
      <c r="F5" s="70"/>
      <c r="G5" s="70"/>
      <c r="H5" s="70"/>
      <c r="I5" s="70"/>
      <c r="J5" s="70"/>
      <c r="K5" s="70"/>
      <c r="L5" s="70"/>
      <c r="M5" s="70"/>
      <c r="N5" s="70"/>
      <c r="P5" s="67"/>
      <c r="Q5" s="65"/>
      <c r="R5" s="65"/>
    </row>
    <row r="6" spans="9:21" ht="9" customHeight="1">
      <c r="I6" s="2"/>
      <c r="J6" s="2"/>
      <c r="M6" s="71"/>
      <c r="N6" s="71"/>
      <c r="O6" s="71"/>
      <c r="P6" s="71"/>
      <c r="Q6" s="71"/>
      <c r="R6" s="71"/>
      <c r="S6" s="71"/>
      <c r="T6" s="71"/>
      <c r="U6" s="10"/>
    </row>
    <row r="7" spans="1:21" ht="12.75">
      <c r="A7" s="60" t="s">
        <v>20</v>
      </c>
      <c r="B7" s="33" t="s">
        <v>1</v>
      </c>
      <c r="C7" s="34" t="s">
        <v>2</v>
      </c>
      <c r="D7" s="34"/>
      <c r="E7" s="34" t="s">
        <v>3</v>
      </c>
      <c r="F7" s="34" t="s">
        <v>11</v>
      </c>
      <c r="G7" s="34" t="s">
        <v>12</v>
      </c>
      <c r="H7" s="35" t="s">
        <v>4</v>
      </c>
      <c r="I7" s="35" t="s">
        <v>15</v>
      </c>
      <c r="J7" s="34" t="s">
        <v>0</v>
      </c>
      <c r="K7" s="36" t="s">
        <v>9</v>
      </c>
      <c r="L7" s="13"/>
      <c r="M7" s="57"/>
      <c r="N7" s="57"/>
      <c r="O7" s="57"/>
      <c r="P7" s="57"/>
      <c r="Q7" s="57"/>
      <c r="R7" s="57"/>
      <c r="S7" s="57"/>
      <c r="T7" s="57"/>
      <c r="U7" s="57"/>
    </row>
    <row r="8" spans="1:21" ht="18.75" customHeight="1">
      <c r="A8" s="61"/>
      <c r="B8" s="5" t="s">
        <v>25</v>
      </c>
      <c r="C8" s="37">
        <v>1963</v>
      </c>
      <c r="D8" s="37" t="s">
        <v>22</v>
      </c>
      <c r="E8" s="37" t="s">
        <v>24</v>
      </c>
      <c r="F8" s="38">
        <v>93</v>
      </c>
      <c r="G8" s="38">
        <v>88</v>
      </c>
      <c r="H8" s="39">
        <f aca="true" t="shared" si="0" ref="H8:H16">SUM(F8,G8)</f>
        <v>181</v>
      </c>
      <c r="I8" s="40">
        <f aca="true" t="shared" si="1" ref="I8:I16">MAX(F8,G8)</f>
        <v>93</v>
      </c>
      <c r="J8" s="43">
        <f aca="true" t="shared" si="2" ref="J8:J16">+RANK(H8,H$8:H$16)</f>
        <v>1</v>
      </c>
      <c r="K8" s="42">
        <f aca="true" t="shared" si="3" ref="K8:K16">+MAX(H$8:H$16)-H8</f>
        <v>0</v>
      </c>
      <c r="L8" s="16"/>
      <c r="M8" s="58"/>
      <c r="N8" s="59"/>
      <c r="O8" s="59"/>
      <c r="P8" s="24"/>
      <c r="Q8" s="58"/>
      <c r="R8" s="56"/>
      <c r="S8" s="56"/>
      <c r="T8" s="56"/>
      <c r="U8" s="56"/>
    </row>
    <row r="9" spans="1:21" ht="18.75" customHeight="1">
      <c r="A9" s="61"/>
      <c r="B9" s="5" t="s">
        <v>46</v>
      </c>
      <c r="C9" s="37"/>
      <c r="D9" s="37" t="s">
        <v>22</v>
      </c>
      <c r="E9" s="37" t="s">
        <v>24</v>
      </c>
      <c r="F9" s="38">
        <v>86</v>
      </c>
      <c r="G9" s="38">
        <v>91</v>
      </c>
      <c r="H9" s="39">
        <f t="shared" si="0"/>
        <v>177</v>
      </c>
      <c r="I9" s="40">
        <f t="shared" si="1"/>
        <v>91</v>
      </c>
      <c r="J9" s="43">
        <f t="shared" si="2"/>
        <v>2</v>
      </c>
      <c r="K9" s="42">
        <f t="shared" si="3"/>
        <v>4</v>
      </c>
      <c r="L9" s="16"/>
      <c r="M9" s="30"/>
      <c r="N9" s="31"/>
      <c r="O9" s="31"/>
      <c r="P9" s="24"/>
      <c r="Q9" s="30"/>
      <c r="R9" s="29"/>
      <c r="S9" s="29"/>
      <c r="T9" s="29"/>
      <c r="U9" s="29"/>
    </row>
    <row r="10" spans="1:21" ht="18.75" customHeight="1">
      <c r="A10" s="61"/>
      <c r="B10" s="5" t="s">
        <v>47</v>
      </c>
      <c r="C10" s="37"/>
      <c r="D10" s="37" t="s">
        <v>23</v>
      </c>
      <c r="E10" s="37" t="s">
        <v>24</v>
      </c>
      <c r="F10" s="38">
        <v>90</v>
      </c>
      <c r="G10" s="38">
        <v>87</v>
      </c>
      <c r="H10" s="39">
        <f t="shared" si="0"/>
        <v>177</v>
      </c>
      <c r="I10" s="40">
        <f t="shared" si="1"/>
        <v>90</v>
      </c>
      <c r="J10" s="43">
        <f t="shared" si="2"/>
        <v>2</v>
      </c>
      <c r="K10" s="42">
        <f t="shared" si="3"/>
        <v>4</v>
      </c>
      <c r="L10" s="16"/>
      <c r="M10" s="30"/>
      <c r="N10" s="31"/>
      <c r="O10" s="31"/>
      <c r="P10" s="24"/>
      <c r="Q10" s="30"/>
      <c r="R10" s="29"/>
      <c r="S10" s="29"/>
      <c r="T10" s="29"/>
      <c r="U10" s="29"/>
    </row>
    <row r="11" spans="1:21" ht="18.75" customHeight="1">
      <c r="A11" s="61"/>
      <c r="B11" s="54" t="s">
        <v>48</v>
      </c>
      <c r="C11" s="37"/>
      <c r="D11" s="37" t="s">
        <v>23</v>
      </c>
      <c r="E11" s="37" t="s">
        <v>42</v>
      </c>
      <c r="F11" s="38">
        <v>88</v>
      </c>
      <c r="G11" s="38">
        <v>87</v>
      </c>
      <c r="H11" s="39">
        <f t="shared" si="0"/>
        <v>175</v>
      </c>
      <c r="I11" s="40">
        <f t="shared" si="1"/>
        <v>88</v>
      </c>
      <c r="J11" s="43">
        <f t="shared" si="2"/>
        <v>4</v>
      </c>
      <c r="K11" s="42">
        <f t="shared" si="3"/>
        <v>6</v>
      </c>
      <c r="L11" s="16"/>
      <c r="M11" s="29"/>
      <c r="N11" s="29"/>
      <c r="O11" s="29"/>
      <c r="P11" s="29"/>
      <c r="Q11" s="29"/>
      <c r="R11" s="29"/>
      <c r="S11" s="29"/>
      <c r="T11" s="29"/>
      <c r="U11" s="29"/>
    </row>
    <row r="12" spans="1:21" ht="18.75" customHeight="1">
      <c r="A12" s="61"/>
      <c r="B12" s="54" t="s">
        <v>27</v>
      </c>
      <c r="C12" s="14">
        <v>1966</v>
      </c>
      <c r="D12" s="37" t="s">
        <v>22</v>
      </c>
      <c r="E12" s="37" t="s">
        <v>24</v>
      </c>
      <c r="F12" s="38">
        <v>89</v>
      </c>
      <c r="G12" s="38">
        <v>86</v>
      </c>
      <c r="H12" s="39">
        <f t="shared" si="0"/>
        <v>175</v>
      </c>
      <c r="I12" s="40">
        <f t="shared" si="1"/>
        <v>89</v>
      </c>
      <c r="J12" s="43">
        <f t="shared" si="2"/>
        <v>4</v>
      </c>
      <c r="K12" s="42">
        <f t="shared" si="3"/>
        <v>6</v>
      </c>
      <c r="L12" s="16"/>
      <c r="M12" s="29"/>
      <c r="N12" s="29"/>
      <c r="O12" s="29"/>
      <c r="P12" s="29"/>
      <c r="Q12" s="29"/>
      <c r="R12" s="29"/>
      <c r="S12" s="29"/>
      <c r="T12" s="29"/>
      <c r="U12" s="29"/>
    </row>
    <row r="13" spans="1:21" ht="18.75" customHeight="1">
      <c r="A13" s="61"/>
      <c r="B13" s="54" t="s">
        <v>41</v>
      </c>
      <c r="C13" s="37"/>
      <c r="D13" s="37" t="s">
        <v>23</v>
      </c>
      <c r="E13" s="37" t="s">
        <v>42</v>
      </c>
      <c r="F13" s="38">
        <v>83</v>
      </c>
      <c r="G13" s="38">
        <v>82</v>
      </c>
      <c r="H13" s="39">
        <f t="shared" si="0"/>
        <v>165</v>
      </c>
      <c r="I13" s="40">
        <f t="shared" si="1"/>
        <v>83</v>
      </c>
      <c r="J13" s="43">
        <f t="shared" si="2"/>
        <v>6</v>
      </c>
      <c r="K13" s="42">
        <f t="shared" si="3"/>
        <v>16</v>
      </c>
      <c r="L13" s="16"/>
      <c r="M13" s="29"/>
      <c r="N13" s="29"/>
      <c r="O13" s="29"/>
      <c r="P13" s="29"/>
      <c r="Q13" s="29"/>
      <c r="R13" s="29"/>
      <c r="S13" s="29"/>
      <c r="T13" s="29"/>
      <c r="U13" s="29"/>
    </row>
    <row r="14" spans="1:21" ht="18.75" customHeight="1">
      <c r="A14" s="61"/>
      <c r="B14" s="54" t="s">
        <v>29</v>
      </c>
      <c r="C14" s="37"/>
      <c r="D14" s="37" t="s">
        <v>23</v>
      </c>
      <c r="E14" s="37" t="s">
        <v>30</v>
      </c>
      <c r="F14" s="38">
        <v>83</v>
      </c>
      <c r="G14" s="38">
        <v>82</v>
      </c>
      <c r="H14" s="39">
        <f t="shared" si="0"/>
        <v>165</v>
      </c>
      <c r="I14" s="40">
        <f t="shared" si="1"/>
        <v>83</v>
      </c>
      <c r="J14" s="43">
        <f t="shared" si="2"/>
        <v>6</v>
      </c>
      <c r="K14" s="42">
        <f t="shared" si="3"/>
        <v>16</v>
      </c>
      <c r="L14" s="16"/>
      <c r="M14" s="29"/>
      <c r="N14" s="29"/>
      <c r="O14" s="29"/>
      <c r="P14" s="29"/>
      <c r="Q14" s="29"/>
      <c r="R14" s="29"/>
      <c r="S14" s="29"/>
      <c r="T14" s="29"/>
      <c r="U14" s="29"/>
    </row>
    <row r="15" spans="1:21" ht="18.75" customHeight="1">
      <c r="A15" s="61"/>
      <c r="B15" s="54" t="s">
        <v>26</v>
      </c>
      <c r="C15" s="37">
        <v>1965</v>
      </c>
      <c r="D15" s="37" t="s">
        <v>22</v>
      </c>
      <c r="E15" s="37" t="s">
        <v>24</v>
      </c>
      <c r="F15" s="38">
        <v>75</v>
      </c>
      <c r="G15" s="38">
        <v>77</v>
      </c>
      <c r="H15" s="39">
        <f t="shared" si="0"/>
        <v>152</v>
      </c>
      <c r="I15" s="40">
        <f t="shared" si="1"/>
        <v>77</v>
      </c>
      <c r="J15" s="43">
        <f t="shared" si="2"/>
        <v>8</v>
      </c>
      <c r="K15" s="42">
        <f t="shared" si="3"/>
        <v>29</v>
      </c>
      <c r="L15" s="16"/>
      <c r="M15" s="29"/>
      <c r="N15" s="29"/>
      <c r="O15" s="29"/>
      <c r="P15" s="29"/>
      <c r="Q15" s="29"/>
      <c r="R15" s="29"/>
      <c r="S15" s="29"/>
      <c r="T15" s="29"/>
      <c r="U15" s="29"/>
    </row>
    <row r="16" spans="1:21" ht="18.75" customHeight="1">
      <c r="A16" s="61"/>
      <c r="B16" s="54" t="s">
        <v>28</v>
      </c>
      <c r="C16" s="37">
        <v>1970</v>
      </c>
      <c r="D16" s="37" t="s">
        <v>23</v>
      </c>
      <c r="E16" s="37" t="s">
        <v>24</v>
      </c>
      <c r="F16" s="38">
        <v>68</v>
      </c>
      <c r="G16" s="38">
        <v>70</v>
      </c>
      <c r="H16" s="39">
        <f t="shared" si="0"/>
        <v>138</v>
      </c>
      <c r="I16" s="40">
        <f t="shared" si="1"/>
        <v>70</v>
      </c>
      <c r="J16" s="43">
        <f t="shared" si="2"/>
        <v>9</v>
      </c>
      <c r="K16" s="42">
        <f t="shared" si="3"/>
        <v>43</v>
      </c>
      <c r="L16" s="28"/>
      <c r="M16" s="56"/>
      <c r="N16" s="56"/>
      <c r="O16" s="56"/>
      <c r="P16" s="56"/>
      <c r="Q16" s="56"/>
      <c r="R16" s="56"/>
      <c r="S16" s="56"/>
      <c r="T16" s="56"/>
      <c r="U16" s="56"/>
    </row>
    <row r="17" spans="2:21" ht="11.25" customHeight="1">
      <c r="B17" s="5"/>
      <c r="C17" s="14"/>
      <c r="D17" s="14"/>
      <c r="E17" s="4"/>
      <c r="F17" s="4"/>
      <c r="G17" s="4"/>
      <c r="H17" s="7"/>
      <c r="I17" s="7"/>
      <c r="J17" s="7"/>
      <c r="K17" s="4"/>
      <c r="L17" s="4"/>
      <c r="M17" s="10"/>
      <c r="N17" s="10"/>
      <c r="O17" s="10"/>
      <c r="P17" s="10"/>
      <c r="Q17" s="10"/>
      <c r="R17" s="10"/>
      <c r="S17" s="10"/>
      <c r="T17" s="10"/>
      <c r="U17" s="10"/>
    </row>
    <row r="18" spans="2:25" ht="18.75" customHeight="1" hidden="1">
      <c r="B18" s="16"/>
      <c r="C18" s="14"/>
      <c r="D18" s="14"/>
      <c r="E18" s="58" t="s">
        <v>18</v>
      </c>
      <c r="F18" s="58"/>
      <c r="G18" s="58"/>
      <c r="H18" s="58"/>
      <c r="I18" s="58"/>
      <c r="J18" s="58"/>
      <c r="K18" s="58"/>
      <c r="L18" s="58"/>
      <c r="M18" s="58"/>
      <c r="N18" s="58"/>
      <c r="O18" s="10"/>
      <c r="P18" s="10"/>
      <c r="Q18" s="56"/>
      <c r="R18" s="56"/>
      <c r="S18" s="56"/>
      <c r="T18" s="56"/>
      <c r="U18" s="56"/>
      <c r="V18" s="56"/>
      <c r="W18" s="56"/>
      <c r="X18" s="56"/>
      <c r="Y18" s="56"/>
    </row>
    <row r="19" spans="2:25" ht="12.75" customHeight="1" hidden="1">
      <c r="B19" s="5"/>
      <c r="C19" s="14"/>
      <c r="D19" s="14"/>
      <c r="E19" s="73" t="s">
        <v>21</v>
      </c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10"/>
      <c r="Q19" s="56"/>
      <c r="R19" s="56"/>
      <c r="S19" s="56"/>
      <c r="T19" s="56"/>
      <c r="U19" s="56"/>
      <c r="V19" s="56"/>
      <c r="W19" s="56"/>
      <c r="X19" s="56"/>
      <c r="Y19" s="56"/>
    </row>
    <row r="20" spans="2:21" ht="10.5" customHeight="1" hidden="1">
      <c r="B20" s="5"/>
      <c r="C20" s="14"/>
      <c r="D20" s="14"/>
      <c r="E20" s="4"/>
      <c r="F20" s="4"/>
      <c r="G20" s="4"/>
      <c r="H20" s="7"/>
      <c r="I20" s="7"/>
      <c r="J20" s="7"/>
      <c r="K20" s="4"/>
      <c r="L20" s="4"/>
      <c r="M20" s="10"/>
      <c r="N20" s="10"/>
      <c r="O20" s="10"/>
      <c r="P20" s="10"/>
      <c r="Q20" s="10"/>
      <c r="R20" s="10"/>
      <c r="S20" s="10"/>
      <c r="T20" s="10"/>
      <c r="U20" s="10"/>
    </row>
    <row r="21" spans="1:21" ht="13.5" customHeight="1" hidden="1">
      <c r="A21" s="60"/>
      <c r="B21" s="33" t="s">
        <v>1</v>
      </c>
      <c r="C21" s="34" t="s">
        <v>2</v>
      </c>
      <c r="D21" s="34"/>
      <c r="E21" s="34" t="s">
        <v>3</v>
      </c>
      <c r="F21" s="34" t="s">
        <v>11</v>
      </c>
      <c r="G21" s="34" t="s">
        <v>12</v>
      </c>
      <c r="H21" s="35" t="s">
        <v>4</v>
      </c>
      <c r="I21" s="35" t="s">
        <v>15</v>
      </c>
      <c r="J21" s="34" t="s">
        <v>0</v>
      </c>
      <c r="K21" s="36" t="s">
        <v>9</v>
      </c>
      <c r="L21" s="4"/>
      <c r="M21" s="57"/>
      <c r="N21" s="57"/>
      <c r="O21" s="57"/>
      <c r="P21" s="57"/>
      <c r="Q21" s="57"/>
      <c r="R21" s="57"/>
      <c r="S21" s="57"/>
      <c r="T21" s="57"/>
      <c r="U21" s="57"/>
    </row>
    <row r="22" spans="1:21" ht="18.75" customHeight="1" hidden="1">
      <c r="A22" s="60"/>
      <c r="B22" s="5"/>
      <c r="C22" s="37"/>
      <c r="D22" s="37"/>
      <c r="E22" s="42"/>
      <c r="F22" s="38"/>
      <c r="G22" s="38"/>
      <c r="H22" s="39">
        <f>SUM(F22,G22)</f>
        <v>0</v>
      </c>
      <c r="I22" s="40">
        <f>MAX(F22,G22)</f>
        <v>0</v>
      </c>
      <c r="J22" s="43">
        <f>+RANK(H22,H$22:H$22)</f>
        <v>1</v>
      </c>
      <c r="K22" s="42">
        <f>+MAX(H$22:H$22)-H22</f>
        <v>0</v>
      </c>
      <c r="L22" s="32"/>
      <c r="M22" s="56"/>
      <c r="N22" s="56"/>
      <c r="O22" s="56"/>
      <c r="P22" s="56"/>
      <c r="Q22" s="56"/>
      <c r="R22" s="56"/>
      <c r="S22" s="56"/>
      <c r="T22" s="56"/>
      <c r="U22" s="56"/>
    </row>
    <row r="23" spans="2:11" ht="19.5" customHeight="1">
      <c r="B23" s="5"/>
      <c r="C23" s="5"/>
      <c r="D23" s="7"/>
      <c r="E23" s="3"/>
      <c r="F23" s="3"/>
      <c r="G23" s="3"/>
      <c r="H23" s="3"/>
      <c r="I23" s="1"/>
      <c r="J23" s="1"/>
      <c r="K23" s="1"/>
    </row>
    <row r="24" spans="2:24" ht="17.25" customHeight="1">
      <c r="B24" s="63" t="s">
        <v>45</v>
      </c>
      <c r="C24" s="63"/>
      <c r="D24" s="63"/>
      <c r="E24" s="63"/>
      <c r="F24" s="63"/>
      <c r="G24" s="63"/>
      <c r="H24" s="63"/>
      <c r="I24" s="63"/>
      <c r="J24" s="63"/>
      <c r="K24" s="1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</row>
    <row r="25" spans="2:24" ht="18" customHeight="1">
      <c r="B25" s="8"/>
      <c r="C25" s="8"/>
      <c r="D25" s="8"/>
      <c r="E25" s="3"/>
      <c r="F25" s="3"/>
      <c r="G25" s="3"/>
      <c r="H25" s="3"/>
      <c r="I25" s="1"/>
      <c r="J25" s="1"/>
      <c r="K25" s="1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</row>
    <row r="26" spans="2:12" ht="13.5" customHeight="1">
      <c r="B26" s="64"/>
      <c r="C26" s="64"/>
      <c r="D26" s="64"/>
      <c r="E26" s="66" t="s">
        <v>17</v>
      </c>
      <c r="F26" s="66"/>
      <c r="G26" s="66"/>
      <c r="H26" s="66"/>
      <c r="I26" s="66"/>
      <c r="J26" s="66"/>
      <c r="K26" s="66"/>
      <c r="L26" s="66"/>
    </row>
    <row r="27" spans="2:16" ht="13.5" customHeight="1">
      <c r="B27" s="19"/>
      <c r="C27" s="5"/>
      <c r="D27" s="7"/>
      <c r="E27" s="64" t="s">
        <v>34</v>
      </c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3"/>
    </row>
    <row r="28" spans="2:12" ht="7.5" customHeight="1">
      <c r="B28" s="5"/>
      <c r="C28" s="5"/>
      <c r="D28" s="7"/>
      <c r="E28" s="3"/>
      <c r="F28" s="3"/>
      <c r="G28" s="3"/>
      <c r="H28" s="3"/>
      <c r="I28" s="3"/>
      <c r="J28" s="3"/>
      <c r="K28" s="3"/>
      <c r="L28" s="3"/>
    </row>
    <row r="29" spans="2:24" ht="13.5" customHeight="1">
      <c r="B29" s="5"/>
      <c r="C29" s="5"/>
      <c r="D29" s="7"/>
      <c r="E29" s="3"/>
      <c r="F29" s="3"/>
      <c r="G29" s="3"/>
      <c r="H29" s="3"/>
      <c r="I29" s="62" t="s">
        <v>10</v>
      </c>
      <c r="J29" s="62"/>
      <c r="K29" s="62"/>
      <c r="L29" s="62"/>
      <c r="M29" s="62"/>
      <c r="N29" s="62"/>
      <c r="O29" s="62"/>
      <c r="P29" s="7"/>
      <c r="Q29" s="12"/>
      <c r="U29" s="71"/>
      <c r="V29" s="71"/>
      <c r="W29" s="71"/>
      <c r="X29" s="10"/>
    </row>
    <row r="30" spans="1:24" ht="12.75" customHeight="1">
      <c r="A30" s="60" t="s">
        <v>20</v>
      </c>
      <c r="B30" s="33" t="s">
        <v>1</v>
      </c>
      <c r="C30" s="34" t="s">
        <v>2</v>
      </c>
      <c r="D30" s="34"/>
      <c r="E30" s="34" t="s">
        <v>3</v>
      </c>
      <c r="F30" s="34" t="s">
        <v>11</v>
      </c>
      <c r="G30" s="34" t="s">
        <v>12</v>
      </c>
      <c r="H30" s="34" t="s">
        <v>16</v>
      </c>
      <c r="I30" s="34" t="s">
        <v>13</v>
      </c>
      <c r="J30" s="47" t="s">
        <v>5</v>
      </c>
      <c r="K30" s="47" t="s">
        <v>6</v>
      </c>
      <c r="L30" s="47" t="s">
        <v>7</v>
      </c>
      <c r="M30" s="47" t="s">
        <v>8</v>
      </c>
      <c r="N30" s="47" t="s">
        <v>32</v>
      </c>
      <c r="O30" s="48" t="s">
        <v>14</v>
      </c>
      <c r="P30" s="48" t="s">
        <v>33</v>
      </c>
      <c r="Q30" s="48" t="s">
        <v>4</v>
      </c>
      <c r="R30" s="35" t="s">
        <v>15</v>
      </c>
      <c r="S30" s="34" t="s">
        <v>0</v>
      </c>
      <c r="T30" s="36" t="s">
        <v>9</v>
      </c>
      <c r="U30" s="4"/>
      <c r="V30" s="21"/>
      <c r="W30" s="21"/>
      <c r="X30" s="22"/>
    </row>
    <row r="31" spans="1:24" ht="18.75" customHeight="1">
      <c r="A31" s="60"/>
      <c r="B31" s="5" t="s">
        <v>48</v>
      </c>
      <c r="C31" s="37"/>
      <c r="D31" s="37" t="s">
        <v>23</v>
      </c>
      <c r="E31" s="37" t="s">
        <v>42</v>
      </c>
      <c r="F31" s="38">
        <v>49</v>
      </c>
      <c r="G31" s="38">
        <v>46</v>
      </c>
      <c r="H31" s="49">
        <f aca="true" t="shared" si="4" ref="H31:H39">SUM(F31:G31)</f>
        <v>95</v>
      </c>
      <c r="I31" s="38">
        <v>49</v>
      </c>
      <c r="J31" s="4">
        <v>7</v>
      </c>
      <c r="K31" s="42">
        <v>9</v>
      </c>
      <c r="L31" s="42">
        <v>10</v>
      </c>
      <c r="M31" s="42">
        <v>10</v>
      </c>
      <c r="N31" s="42">
        <v>7</v>
      </c>
      <c r="O31" s="38">
        <f aca="true" t="shared" si="5" ref="O31:O39">SUM(J31:N31)</f>
        <v>43</v>
      </c>
      <c r="P31" s="49">
        <f aca="true" t="shared" si="6" ref="P31:P39">SUM(I31,O31)</f>
        <v>92</v>
      </c>
      <c r="Q31" s="55">
        <f aca="true" t="shared" si="7" ref="Q31:Q39">SUM(F31,G31,I31,O31)</f>
        <v>187</v>
      </c>
      <c r="R31" s="40">
        <f aca="true" t="shared" si="8" ref="R31:R39">MAX(H31,P31)</f>
        <v>95</v>
      </c>
      <c r="S31" s="43">
        <f aca="true" t="shared" si="9" ref="S31:S39">+RANK(Q31,Q$31:Q$39)</f>
        <v>1</v>
      </c>
      <c r="T31" s="42">
        <f aca="true" t="shared" si="10" ref="T31:T39">+MAX(Q$31:Q$39)-Q31</f>
        <v>0</v>
      </c>
      <c r="U31" s="44"/>
      <c r="V31" s="23"/>
      <c r="W31" s="23"/>
      <c r="X31" s="23"/>
    </row>
    <row r="32" spans="1:24" ht="18.75" customHeight="1">
      <c r="A32" s="60"/>
      <c r="B32" s="5" t="s">
        <v>47</v>
      </c>
      <c r="C32" s="37"/>
      <c r="D32" s="37" t="s">
        <v>23</v>
      </c>
      <c r="E32" s="37" t="s">
        <v>24</v>
      </c>
      <c r="F32" s="38">
        <v>45</v>
      </c>
      <c r="G32" s="38">
        <v>45</v>
      </c>
      <c r="H32" s="49">
        <f t="shared" si="4"/>
        <v>90</v>
      </c>
      <c r="I32" s="38">
        <v>43</v>
      </c>
      <c r="J32" s="4">
        <v>7</v>
      </c>
      <c r="K32" s="42">
        <v>8</v>
      </c>
      <c r="L32" s="42">
        <v>9</v>
      </c>
      <c r="M32" s="42">
        <v>10</v>
      </c>
      <c r="N32" s="42">
        <v>10</v>
      </c>
      <c r="O32" s="38">
        <f t="shared" si="5"/>
        <v>44</v>
      </c>
      <c r="P32" s="49">
        <f t="shared" si="6"/>
        <v>87</v>
      </c>
      <c r="Q32" s="39">
        <f t="shared" si="7"/>
        <v>177</v>
      </c>
      <c r="R32" s="40">
        <f t="shared" si="8"/>
        <v>90</v>
      </c>
      <c r="S32" s="43">
        <f t="shared" si="9"/>
        <v>2</v>
      </c>
      <c r="T32" s="42">
        <f t="shared" si="10"/>
        <v>10</v>
      </c>
      <c r="U32" s="16"/>
      <c r="V32" s="23"/>
      <c r="W32" s="23"/>
      <c r="X32" s="23"/>
    </row>
    <row r="33" spans="1:24" ht="18.75" customHeight="1">
      <c r="A33" s="60"/>
      <c r="B33" s="5" t="s">
        <v>25</v>
      </c>
      <c r="C33" s="37">
        <v>1963</v>
      </c>
      <c r="D33" s="37" t="s">
        <v>22</v>
      </c>
      <c r="E33" s="37" t="s">
        <v>24</v>
      </c>
      <c r="F33" s="38">
        <v>44</v>
      </c>
      <c r="G33" s="38">
        <v>45</v>
      </c>
      <c r="H33" s="49">
        <f t="shared" si="4"/>
        <v>89</v>
      </c>
      <c r="I33" s="38">
        <v>45</v>
      </c>
      <c r="J33" s="4">
        <v>10</v>
      </c>
      <c r="K33" s="42">
        <v>9</v>
      </c>
      <c r="L33" s="42">
        <v>9</v>
      </c>
      <c r="M33" s="42">
        <v>10</v>
      </c>
      <c r="N33" s="42">
        <v>4</v>
      </c>
      <c r="O33" s="38">
        <f t="shared" si="5"/>
        <v>42</v>
      </c>
      <c r="P33" s="49">
        <f t="shared" si="6"/>
        <v>87</v>
      </c>
      <c r="Q33" s="39">
        <f t="shared" si="7"/>
        <v>176</v>
      </c>
      <c r="R33" s="40">
        <f t="shared" si="8"/>
        <v>89</v>
      </c>
      <c r="S33" s="43">
        <f t="shared" si="9"/>
        <v>3</v>
      </c>
      <c r="T33" s="42">
        <f t="shared" si="10"/>
        <v>11</v>
      </c>
      <c r="U33" s="45"/>
      <c r="V33" s="23"/>
      <c r="W33" s="23"/>
      <c r="X33" s="23"/>
    </row>
    <row r="34" spans="1:24" ht="18.75" customHeight="1">
      <c r="A34" s="60"/>
      <c r="B34" s="54" t="s">
        <v>46</v>
      </c>
      <c r="C34" s="37"/>
      <c r="D34" s="37" t="s">
        <v>22</v>
      </c>
      <c r="E34" s="37" t="s">
        <v>24</v>
      </c>
      <c r="F34" s="38">
        <v>46</v>
      </c>
      <c r="G34" s="38">
        <v>33</v>
      </c>
      <c r="H34" s="49">
        <f t="shared" si="4"/>
        <v>79</v>
      </c>
      <c r="I34" s="38">
        <v>44</v>
      </c>
      <c r="J34" s="4">
        <v>6</v>
      </c>
      <c r="K34" s="42">
        <v>10</v>
      </c>
      <c r="L34" s="42">
        <v>7</v>
      </c>
      <c r="M34" s="42">
        <v>8</v>
      </c>
      <c r="N34" s="42">
        <v>6</v>
      </c>
      <c r="O34" s="38">
        <f t="shared" si="5"/>
        <v>37</v>
      </c>
      <c r="P34" s="49">
        <f t="shared" si="6"/>
        <v>81</v>
      </c>
      <c r="Q34" s="39">
        <f t="shared" si="7"/>
        <v>160</v>
      </c>
      <c r="R34" s="40">
        <f t="shared" si="8"/>
        <v>81</v>
      </c>
      <c r="S34" s="43">
        <f t="shared" si="9"/>
        <v>4</v>
      </c>
      <c r="T34" s="42">
        <f t="shared" si="10"/>
        <v>27</v>
      </c>
      <c r="U34" s="45"/>
      <c r="V34" s="23"/>
      <c r="W34" s="23"/>
      <c r="X34" s="23"/>
    </row>
    <row r="35" spans="1:24" ht="18.75" customHeight="1">
      <c r="A35" s="60"/>
      <c r="B35" s="54" t="s">
        <v>27</v>
      </c>
      <c r="C35" s="37">
        <v>1966</v>
      </c>
      <c r="D35" s="37" t="s">
        <v>22</v>
      </c>
      <c r="E35" s="37" t="s">
        <v>24</v>
      </c>
      <c r="F35" s="38">
        <v>45</v>
      </c>
      <c r="G35" s="38">
        <v>37</v>
      </c>
      <c r="H35" s="49">
        <f t="shared" si="4"/>
        <v>82</v>
      </c>
      <c r="I35" s="38">
        <v>31</v>
      </c>
      <c r="J35" s="4">
        <v>10</v>
      </c>
      <c r="K35" s="42">
        <v>8</v>
      </c>
      <c r="L35" s="42">
        <v>9</v>
      </c>
      <c r="M35" s="42">
        <v>10</v>
      </c>
      <c r="N35" s="42">
        <v>9</v>
      </c>
      <c r="O35" s="38">
        <f t="shared" si="5"/>
        <v>46</v>
      </c>
      <c r="P35" s="49">
        <f t="shared" si="6"/>
        <v>77</v>
      </c>
      <c r="Q35" s="39">
        <f t="shared" si="7"/>
        <v>159</v>
      </c>
      <c r="R35" s="40">
        <f t="shared" si="8"/>
        <v>82</v>
      </c>
      <c r="S35" s="43">
        <f t="shared" si="9"/>
        <v>5</v>
      </c>
      <c r="T35" s="42">
        <f t="shared" si="10"/>
        <v>28</v>
      </c>
      <c r="U35" s="45"/>
      <c r="V35" s="23"/>
      <c r="W35" s="23"/>
      <c r="X35" s="23"/>
    </row>
    <row r="36" spans="1:24" ht="18.75" customHeight="1">
      <c r="A36" s="60"/>
      <c r="B36" s="54" t="s">
        <v>41</v>
      </c>
      <c r="C36" s="37"/>
      <c r="D36" s="37" t="s">
        <v>23</v>
      </c>
      <c r="E36" s="42" t="s">
        <v>42</v>
      </c>
      <c r="F36" s="38">
        <v>44</v>
      </c>
      <c r="G36" s="38">
        <v>23</v>
      </c>
      <c r="H36" s="49">
        <f t="shared" si="4"/>
        <v>67</v>
      </c>
      <c r="I36" s="38">
        <v>42</v>
      </c>
      <c r="J36" s="42">
        <v>9</v>
      </c>
      <c r="K36" s="42">
        <v>7</v>
      </c>
      <c r="L36" s="42">
        <v>9</v>
      </c>
      <c r="M36" s="42">
        <v>10</v>
      </c>
      <c r="N36" s="42">
        <v>10</v>
      </c>
      <c r="O36" s="38">
        <f t="shared" si="5"/>
        <v>45</v>
      </c>
      <c r="P36" s="49">
        <f t="shared" si="6"/>
        <v>87</v>
      </c>
      <c r="Q36" s="39">
        <f t="shared" si="7"/>
        <v>154</v>
      </c>
      <c r="R36" s="40">
        <f t="shared" si="8"/>
        <v>87</v>
      </c>
      <c r="S36" s="43">
        <f t="shared" si="9"/>
        <v>6</v>
      </c>
      <c r="T36" s="42">
        <f t="shared" si="10"/>
        <v>33</v>
      </c>
      <c r="U36" s="45"/>
      <c r="V36" s="23"/>
      <c r="W36" s="23"/>
      <c r="X36" s="23"/>
    </row>
    <row r="37" spans="1:24" ht="18.75" customHeight="1">
      <c r="A37" s="60"/>
      <c r="B37" s="54" t="s">
        <v>26</v>
      </c>
      <c r="C37" s="37">
        <v>1965</v>
      </c>
      <c r="D37" s="37" t="s">
        <v>22</v>
      </c>
      <c r="E37" s="37" t="s">
        <v>24</v>
      </c>
      <c r="F37" s="38">
        <v>45</v>
      </c>
      <c r="G37" s="38">
        <v>30</v>
      </c>
      <c r="H37" s="49">
        <f t="shared" si="4"/>
        <v>75</v>
      </c>
      <c r="I37" s="38">
        <v>34</v>
      </c>
      <c r="J37" s="4">
        <v>6</v>
      </c>
      <c r="K37" s="42">
        <v>8</v>
      </c>
      <c r="L37" s="42">
        <v>5</v>
      </c>
      <c r="M37" s="42">
        <v>7</v>
      </c>
      <c r="N37" s="42">
        <v>9</v>
      </c>
      <c r="O37" s="38">
        <f t="shared" si="5"/>
        <v>35</v>
      </c>
      <c r="P37" s="49">
        <f t="shared" si="6"/>
        <v>69</v>
      </c>
      <c r="Q37" s="39">
        <f t="shared" si="7"/>
        <v>144</v>
      </c>
      <c r="R37" s="40">
        <f t="shared" si="8"/>
        <v>75</v>
      </c>
      <c r="S37" s="43">
        <f t="shared" si="9"/>
        <v>7</v>
      </c>
      <c r="T37" s="42">
        <f t="shared" si="10"/>
        <v>43</v>
      </c>
      <c r="U37" s="45"/>
      <c r="V37" s="23"/>
      <c r="W37" s="23"/>
      <c r="X37" s="23"/>
    </row>
    <row r="38" spans="1:24" ht="18.75" customHeight="1">
      <c r="A38" s="60"/>
      <c r="B38" s="54" t="s">
        <v>29</v>
      </c>
      <c r="C38" s="37"/>
      <c r="D38" s="37" t="s">
        <v>23</v>
      </c>
      <c r="E38" s="37" t="s">
        <v>30</v>
      </c>
      <c r="F38" s="38">
        <v>41</v>
      </c>
      <c r="G38" s="38">
        <v>31</v>
      </c>
      <c r="H38" s="49">
        <f t="shared" si="4"/>
        <v>72</v>
      </c>
      <c r="I38" s="38">
        <v>41</v>
      </c>
      <c r="J38" s="4">
        <v>3</v>
      </c>
      <c r="K38" s="42">
        <v>10</v>
      </c>
      <c r="L38" s="42">
        <v>5</v>
      </c>
      <c r="M38" s="42">
        <v>6</v>
      </c>
      <c r="N38" s="42">
        <v>6</v>
      </c>
      <c r="O38" s="38">
        <f t="shared" si="5"/>
        <v>30</v>
      </c>
      <c r="P38" s="49">
        <f t="shared" si="6"/>
        <v>71</v>
      </c>
      <c r="Q38" s="39">
        <f t="shared" si="7"/>
        <v>143</v>
      </c>
      <c r="R38" s="40">
        <f t="shared" si="8"/>
        <v>72</v>
      </c>
      <c r="S38" s="43">
        <f t="shared" si="9"/>
        <v>8</v>
      </c>
      <c r="T38" s="42">
        <f t="shared" si="10"/>
        <v>44</v>
      </c>
      <c r="U38" s="46"/>
      <c r="V38" s="23"/>
      <c r="W38" s="23"/>
      <c r="X38" s="23"/>
    </row>
    <row r="39" spans="1:24" ht="18.75" customHeight="1">
      <c r="A39" s="60"/>
      <c r="B39" s="54" t="s">
        <v>28</v>
      </c>
      <c r="C39" s="37">
        <v>1970</v>
      </c>
      <c r="D39" s="37" t="s">
        <v>23</v>
      </c>
      <c r="E39" s="37" t="s">
        <v>24</v>
      </c>
      <c r="F39" s="38">
        <v>31</v>
      </c>
      <c r="G39" s="38">
        <v>28</v>
      </c>
      <c r="H39" s="49">
        <f t="shared" si="4"/>
        <v>59</v>
      </c>
      <c r="I39" s="38">
        <v>39</v>
      </c>
      <c r="J39" s="4">
        <v>6</v>
      </c>
      <c r="K39" s="42">
        <v>7</v>
      </c>
      <c r="L39" s="42">
        <v>8</v>
      </c>
      <c r="M39" s="42">
        <v>9</v>
      </c>
      <c r="N39" s="42">
        <v>4</v>
      </c>
      <c r="O39" s="38">
        <f t="shared" si="5"/>
        <v>34</v>
      </c>
      <c r="P39" s="49">
        <f t="shared" si="6"/>
        <v>73</v>
      </c>
      <c r="Q39" s="39">
        <f t="shared" si="7"/>
        <v>132</v>
      </c>
      <c r="R39" s="40">
        <f t="shared" si="8"/>
        <v>73</v>
      </c>
      <c r="S39" s="43">
        <f t="shared" si="9"/>
        <v>9</v>
      </c>
      <c r="T39" s="42">
        <f t="shared" si="10"/>
        <v>55</v>
      </c>
      <c r="U39" s="10"/>
      <c r="V39" s="10"/>
      <c r="W39" s="10"/>
      <c r="X39" s="10"/>
    </row>
    <row r="40" spans="1:24" s="9" customFormat="1" ht="12.75" customHeight="1">
      <c r="A40" s="18"/>
      <c r="B40" s="5"/>
      <c r="C40" s="14"/>
      <c r="D40" s="1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7"/>
      <c r="R40" s="7"/>
      <c r="S40" s="7"/>
      <c r="T40" s="4"/>
      <c r="U40" s="10"/>
      <c r="V40" s="10"/>
      <c r="W40" s="10"/>
      <c r="X40" s="10"/>
    </row>
    <row r="41" spans="1:23" s="9" customFormat="1" ht="14.25" customHeight="1" hidden="1">
      <c r="A41" s="18"/>
      <c r="B41" s="5"/>
      <c r="C41" s="14"/>
      <c r="D41" s="14"/>
      <c r="E41" s="66" t="s">
        <v>17</v>
      </c>
      <c r="F41" s="66"/>
      <c r="G41" s="66"/>
      <c r="H41" s="66"/>
      <c r="I41" s="66"/>
      <c r="J41" s="66"/>
      <c r="K41" s="66"/>
      <c r="L41" s="66"/>
      <c r="M41"/>
      <c r="N41"/>
      <c r="O41"/>
      <c r="P41" s="4"/>
      <c r="Q41" s="7"/>
      <c r="R41" s="7"/>
      <c r="S41" s="7"/>
      <c r="T41" s="4"/>
      <c r="U41" s="10"/>
      <c r="V41" s="10"/>
      <c r="W41" s="10"/>
    </row>
    <row r="42" spans="1:23" s="9" customFormat="1" ht="11.25" customHeight="1" hidden="1">
      <c r="A42" s="18"/>
      <c r="B42" s="15"/>
      <c r="C42" s="14"/>
      <c r="D42" s="14"/>
      <c r="E42" s="64" t="s">
        <v>31</v>
      </c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7"/>
      <c r="T42" s="4"/>
      <c r="U42" s="10"/>
      <c r="V42" s="10"/>
      <c r="W42" s="10"/>
    </row>
    <row r="43" spans="1:23" s="9" customFormat="1" ht="11.25" customHeight="1" hidden="1">
      <c r="A43" s="18"/>
      <c r="B43" s="8"/>
      <c r="C43" s="14"/>
      <c r="D43" s="14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4"/>
      <c r="Q43" s="7"/>
      <c r="R43" s="7"/>
      <c r="S43" s="7"/>
      <c r="T43" s="4"/>
      <c r="U43" s="10"/>
      <c r="V43" s="10"/>
      <c r="W43" s="10"/>
    </row>
    <row r="44" spans="2:23" s="9" customFormat="1" ht="14.25" customHeight="1" hidden="1">
      <c r="B44" s="8"/>
      <c r="C44" s="14"/>
      <c r="D44" s="14"/>
      <c r="E44" s="3"/>
      <c r="F44" s="3"/>
      <c r="G44" s="3"/>
      <c r="H44" s="3"/>
      <c r="I44" s="62" t="s">
        <v>10</v>
      </c>
      <c r="J44" s="62"/>
      <c r="K44" s="62"/>
      <c r="L44" s="62"/>
      <c r="M44" s="62"/>
      <c r="N44" s="62"/>
      <c r="O44" s="62"/>
      <c r="P44" s="4"/>
      <c r="Q44" s="7"/>
      <c r="R44" s="7"/>
      <c r="S44" s="7"/>
      <c r="T44" s="4"/>
      <c r="U44" s="10"/>
      <c r="V44" s="10"/>
      <c r="W44" s="10"/>
    </row>
    <row r="45" spans="1:24" ht="12.75" hidden="1">
      <c r="A45" s="60"/>
      <c r="B45" s="33" t="s">
        <v>1</v>
      </c>
      <c r="C45" s="34" t="s">
        <v>2</v>
      </c>
      <c r="D45" s="34"/>
      <c r="E45" s="34" t="s">
        <v>3</v>
      </c>
      <c r="F45" s="34" t="s">
        <v>11</v>
      </c>
      <c r="G45" s="34" t="s">
        <v>12</v>
      </c>
      <c r="H45" s="34" t="s">
        <v>16</v>
      </c>
      <c r="I45" s="34" t="s">
        <v>13</v>
      </c>
      <c r="J45" s="47" t="s">
        <v>5</v>
      </c>
      <c r="K45" s="47" t="s">
        <v>6</v>
      </c>
      <c r="L45" s="47" t="s">
        <v>7</v>
      </c>
      <c r="M45" s="47" t="s">
        <v>8</v>
      </c>
      <c r="N45" s="47" t="s">
        <v>32</v>
      </c>
      <c r="O45" s="48" t="s">
        <v>14</v>
      </c>
      <c r="P45" s="48" t="s">
        <v>33</v>
      </c>
      <c r="Q45" s="48" t="s">
        <v>4</v>
      </c>
      <c r="R45" s="35" t="s">
        <v>15</v>
      </c>
      <c r="S45" s="34" t="s">
        <v>0</v>
      </c>
      <c r="T45" s="36" t="s">
        <v>9</v>
      </c>
      <c r="U45" s="4"/>
      <c r="V45" s="21"/>
      <c r="W45" s="21"/>
      <c r="X45" s="22"/>
    </row>
    <row r="46" spans="1:24" ht="18" customHeight="1" hidden="1">
      <c r="A46" s="60"/>
      <c r="B46" s="5"/>
      <c r="C46" s="14"/>
      <c r="D46" s="37"/>
      <c r="E46" s="37"/>
      <c r="F46" s="38"/>
      <c r="G46" s="38"/>
      <c r="H46" s="49">
        <f>SUM(F46:G46)</f>
        <v>0</v>
      </c>
      <c r="I46" s="38"/>
      <c r="J46" s="4"/>
      <c r="K46" s="42"/>
      <c r="L46" s="42"/>
      <c r="M46" s="42"/>
      <c r="N46" s="42"/>
      <c r="O46" s="38">
        <f>SUM(J46:N46)</f>
        <v>0</v>
      </c>
      <c r="P46" s="49">
        <f>SUM(I46,O46)</f>
        <v>0</v>
      </c>
      <c r="Q46" s="39">
        <f>SUM(F46,G46,I46,O46)</f>
        <v>0</v>
      </c>
      <c r="R46" s="40">
        <f>MAX(H46,P46)</f>
        <v>0</v>
      </c>
      <c r="S46" s="43">
        <f>+RANK(Q46,Q$46:Q$47)</f>
        <v>1</v>
      </c>
      <c r="T46" s="42">
        <f>+MAX(Q$46:Q$47)-Q46</f>
        <v>0</v>
      </c>
      <c r="U46" s="16"/>
      <c r="V46" s="23"/>
      <c r="W46" s="23"/>
      <c r="X46" s="23"/>
    </row>
    <row r="47" spans="1:24" ht="17.25" customHeight="1" hidden="1">
      <c r="A47" s="61"/>
      <c r="B47" s="50"/>
      <c r="C47" s="14"/>
      <c r="D47" s="37"/>
      <c r="E47" s="37"/>
      <c r="F47" s="38"/>
      <c r="G47" s="38"/>
      <c r="H47" s="49">
        <f>SUM(F47:G47)</f>
        <v>0</v>
      </c>
      <c r="I47" s="38"/>
      <c r="J47" s="4"/>
      <c r="K47" s="42"/>
      <c r="L47" s="42"/>
      <c r="M47" s="42"/>
      <c r="N47" s="42"/>
      <c r="O47" s="38">
        <f>SUM(J47:N47)</f>
        <v>0</v>
      </c>
      <c r="P47" s="49">
        <f>SUM(I47,O47)</f>
        <v>0</v>
      </c>
      <c r="Q47" s="39">
        <f>SUM(F47,G47,I47,O47)</f>
        <v>0</v>
      </c>
      <c r="R47" s="40">
        <f>MAX(H47,P47)</f>
        <v>0</v>
      </c>
      <c r="S47" s="41">
        <f>+RANK(Q47,Q$46:Q$47)</f>
        <v>1</v>
      </c>
      <c r="T47" s="42">
        <f>+MAX(Q$46:Q$47)-Q47</f>
        <v>0</v>
      </c>
      <c r="U47" s="10"/>
      <c r="V47" s="23"/>
      <c r="W47" s="23"/>
      <c r="X47" s="23"/>
    </row>
    <row r="48" spans="2:24" ht="15.75" customHeight="1" hidden="1">
      <c r="B48" s="5"/>
      <c r="C48" s="5"/>
      <c r="D48" s="7"/>
      <c r="E48" s="3"/>
      <c r="F48" s="3"/>
      <c r="G48" s="3"/>
      <c r="H48" s="3"/>
      <c r="I48" s="1"/>
      <c r="J48" s="1"/>
      <c r="Q48" s="73"/>
      <c r="R48" s="73"/>
      <c r="S48" s="73"/>
      <c r="T48" s="20"/>
      <c r="U48" s="20"/>
      <c r="V48" s="10"/>
      <c r="W48" s="10"/>
      <c r="X48" s="10"/>
    </row>
    <row r="49" spans="2:13" ht="16.5" customHeight="1">
      <c r="B49" s="52" t="s">
        <v>36</v>
      </c>
      <c r="C49" s="75" t="s">
        <v>40</v>
      </c>
      <c r="D49" s="75"/>
      <c r="E49" s="75"/>
      <c r="F49" s="75"/>
      <c r="G49" s="25"/>
      <c r="H49" s="26"/>
      <c r="I49" s="25"/>
      <c r="J49" s="25"/>
      <c r="K49" s="25"/>
      <c r="L49" s="67"/>
      <c r="M49" s="67"/>
    </row>
    <row r="50" spans="2:10" ht="16.5" customHeight="1">
      <c r="B50" s="52" t="s">
        <v>38</v>
      </c>
      <c r="C50" s="75" t="s">
        <v>40</v>
      </c>
      <c r="D50" s="75"/>
      <c r="E50" s="75"/>
      <c r="F50" s="25"/>
      <c r="G50" s="25"/>
      <c r="H50" s="25"/>
      <c r="I50" s="25"/>
      <c r="J50" s="25"/>
    </row>
    <row r="51" spans="2:11" ht="16.5" customHeight="1">
      <c r="B51" s="53" t="s">
        <v>37</v>
      </c>
      <c r="C51" s="76" t="s">
        <v>40</v>
      </c>
      <c r="D51" s="76"/>
      <c r="E51" s="76"/>
      <c r="F51" s="27"/>
      <c r="G51" s="27"/>
      <c r="H51" s="27"/>
      <c r="I51" s="27"/>
      <c r="J51" s="27"/>
      <c r="K51" s="27"/>
    </row>
    <row r="52" spans="2:8" ht="16.5" customHeight="1">
      <c r="B52" s="53" t="s">
        <v>39</v>
      </c>
      <c r="C52" s="76" t="s">
        <v>40</v>
      </c>
      <c r="D52" s="76"/>
      <c r="E52" s="76"/>
      <c r="F52" s="76"/>
      <c r="G52" s="17"/>
      <c r="H52" s="17"/>
    </row>
    <row r="53" ht="12.75"/>
    <row r="55" spans="8:15" ht="12.75">
      <c r="H55" s="11"/>
      <c r="I55" s="11"/>
      <c r="J55" s="11"/>
      <c r="K55" s="11"/>
      <c r="L55" s="11"/>
      <c r="M55" s="11"/>
      <c r="N55" s="11"/>
      <c r="O55" s="11"/>
    </row>
    <row r="56" spans="7:13" ht="12.75">
      <c r="G56" s="72"/>
      <c r="H56" s="72"/>
      <c r="I56" s="72"/>
      <c r="J56" s="72"/>
      <c r="K56" s="72"/>
      <c r="L56" s="72"/>
      <c r="M56" s="72"/>
    </row>
  </sheetData>
  <mergeCells count="55">
    <mergeCell ref="L49:M49"/>
    <mergeCell ref="C49:F49"/>
    <mergeCell ref="E42:R42"/>
    <mergeCell ref="E41:L41"/>
    <mergeCell ref="Q48:S48"/>
    <mergeCell ref="G56:M56"/>
    <mergeCell ref="U29:W29"/>
    <mergeCell ref="E18:N18"/>
    <mergeCell ref="E19:O19"/>
    <mergeCell ref="T19:V19"/>
    <mergeCell ref="W19:Y19"/>
    <mergeCell ref="C50:E50"/>
    <mergeCell ref="C51:E51"/>
    <mergeCell ref="C52:F52"/>
    <mergeCell ref="I29:O29"/>
    <mergeCell ref="P7:R7"/>
    <mergeCell ref="S7:U7"/>
    <mergeCell ref="S22:U22"/>
    <mergeCell ref="P16:R16"/>
    <mergeCell ref="S16:U16"/>
    <mergeCell ref="P5:R5"/>
    <mergeCell ref="B2:J2"/>
    <mergeCell ref="A30:A39"/>
    <mergeCell ref="A7:A16"/>
    <mergeCell ref="M16:O16"/>
    <mergeCell ref="Q18:S18"/>
    <mergeCell ref="E26:L26"/>
    <mergeCell ref="E5:N5"/>
    <mergeCell ref="P21:R21"/>
    <mergeCell ref="M6:T6"/>
    <mergeCell ref="B24:J24"/>
    <mergeCell ref="B26:D26"/>
    <mergeCell ref="E27:O27"/>
    <mergeCell ref="E4:N4"/>
    <mergeCell ref="M7:O7"/>
    <mergeCell ref="M8:O8"/>
    <mergeCell ref="Q8:U8"/>
    <mergeCell ref="V24:X24"/>
    <mergeCell ref="A45:A47"/>
    <mergeCell ref="I44:O44"/>
    <mergeCell ref="A21:A22"/>
    <mergeCell ref="M21:O21"/>
    <mergeCell ref="M24:O24"/>
    <mergeCell ref="M25:O25"/>
    <mergeCell ref="M22:O22"/>
    <mergeCell ref="V25:X25"/>
    <mergeCell ref="W18:Y18"/>
    <mergeCell ref="Q19:S19"/>
    <mergeCell ref="P24:R24"/>
    <mergeCell ref="P25:R25"/>
    <mergeCell ref="S24:U24"/>
    <mergeCell ref="S25:U25"/>
    <mergeCell ref="T18:V18"/>
    <mergeCell ref="P22:R22"/>
    <mergeCell ref="S21:U21"/>
  </mergeCells>
  <printOptions/>
  <pageMargins left="0.75" right="0.75" top="1" bottom="1" header="0.5" footer="0.5"/>
  <pageSetup fitToHeight="1" fitToWidth="1" horizontalDpi="1200" verticalDpi="1200" orientation="landscape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H.K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</dc:creator>
  <cp:keywords/>
  <dc:description/>
  <cp:lastModifiedBy>Movemos</cp:lastModifiedBy>
  <cp:lastPrinted>2010-01-23T08:45:09Z</cp:lastPrinted>
  <dcterms:created xsi:type="dcterms:W3CDTF">2009-09-20T16:55:46Z</dcterms:created>
  <dcterms:modified xsi:type="dcterms:W3CDTF">2012-01-16T08:16:19Z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