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60" windowWidth="24000" windowHeight="9740" tabRatio="988" activeTab="2"/>
  </bookViews>
  <sheets>
    <sheet name="vabap." sheetId="1" r:id="rId1"/>
    <sheet name="20+20+20" sheetId="2" r:id="rId2"/>
    <sheet name="jms 30+30" sheetId="3" r:id="rId3"/>
    <sheet name="olümpiakiirl." sheetId="4" r:id="rId4"/>
    <sheet name="TK, 30+30 SP" sheetId="5" r:id="rId5"/>
    <sheet name="3x40 M" sheetId="6" r:id="rId6"/>
    <sheet name="60 lam. M, S, P" sheetId="7" r:id="rId7"/>
    <sheet name="3x20" sheetId="8" r:id="rId8"/>
    <sheet name="60 lam. N, T" sheetId="9" r:id="rId9"/>
    <sheet name="zürii" sheetId="10" r:id="rId10"/>
  </sheets>
  <definedNames>
    <definedName name="Prindiala" localSheetId="4">'TK, 30+30 SP'!$A$1:$R$31</definedName>
    <definedName name="_xlnm.Print_Area" localSheetId="0">'vabap.'!$A$1:$P$17</definedName>
  </definedNames>
  <calcPr fullCalcOnLoad="1"/>
</workbook>
</file>

<file path=xl/sharedStrings.xml><?xml version="1.0" encoding="utf-8"?>
<sst xmlns="http://schemas.openxmlformats.org/spreadsheetml/2006/main" count="1362" uniqueCount="340">
  <si>
    <t>Koht</t>
  </si>
  <si>
    <t>Harju</t>
  </si>
  <si>
    <t>Eesnimi</t>
  </si>
  <si>
    <t>Perenimi</t>
  </si>
  <si>
    <t>S.a.</t>
  </si>
  <si>
    <t>Klubi</t>
  </si>
  <si>
    <t>Omavalitsus</t>
  </si>
  <si>
    <t>∑</t>
  </si>
  <si>
    <t>KL</t>
  </si>
  <si>
    <t>I</t>
  </si>
  <si>
    <t>KL MäLK</t>
  </si>
  <si>
    <t>Saku</t>
  </si>
  <si>
    <t>II</t>
  </si>
  <si>
    <t>III</t>
  </si>
  <si>
    <t>KV</t>
  </si>
  <si>
    <t>Narva LSK</t>
  </si>
  <si>
    <t>Elva LSK</t>
  </si>
  <si>
    <t>4.</t>
  </si>
  <si>
    <t>5.</t>
  </si>
  <si>
    <t>6.</t>
  </si>
  <si>
    <t>Kaiu LK</t>
  </si>
  <si>
    <t>7.</t>
  </si>
  <si>
    <t>8.</t>
  </si>
  <si>
    <t>9.</t>
  </si>
  <si>
    <t>10.</t>
  </si>
  <si>
    <t>11.</t>
  </si>
  <si>
    <t>Margot</t>
  </si>
  <si>
    <t>NIGUMANN</t>
  </si>
  <si>
    <t>Viimsi</t>
  </si>
  <si>
    <t>Seeriad</t>
  </si>
  <si>
    <t>Andrei</t>
  </si>
  <si>
    <t>*</t>
  </si>
  <si>
    <t>Meelis</t>
  </si>
  <si>
    <t>SAAR</t>
  </si>
  <si>
    <t>Toomas</t>
  </si>
  <si>
    <t>Elmet</t>
  </si>
  <si>
    <t>ORASSON</t>
  </si>
  <si>
    <t>Raul</t>
  </si>
  <si>
    <t>ERK</t>
  </si>
  <si>
    <t>12.</t>
  </si>
  <si>
    <t>13.</t>
  </si>
  <si>
    <t>14.</t>
  </si>
  <si>
    <t>15.</t>
  </si>
  <si>
    <t>16.</t>
  </si>
  <si>
    <t>Arvi</t>
  </si>
  <si>
    <t>Endel</t>
  </si>
  <si>
    <t>JÄRV</t>
  </si>
  <si>
    <t>60l Vabapüstol Mehed</t>
  </si>
  <si>
    <t>Nemo</t>
  </si>
  <si>
    <t>TABUR</t>
  </si>
  <si>
    <t>Reijo</t>
  </si>
  <si>
    <t>VIROLAINEN</t>
  </si>
  <si>
    <t>Hilari</t>
  </si>
  <si>
    <t>JUCHNEWITSCH</t>
  </si>
  <si>
    <t>Laagri</t>
  </si>
  <si>
    <t>Peeter</t>
  </si>
  <si>
    <t>Kristjan</t>
  </si>
  <si>
    <t>Kaitsejõudude SK</t>
  </si>
  <si>
    <t>Margus</t>
  </si>
  <si>
    <t>UHEK</t>
  </si>
  <si>
    <t>LEHTPUU</t>
  </si>
  <si>
    <t>20+20+20l Standardpüstol    Mehed</t>
  </si>
  <si>
    <t>150"</t>
  </si>
  <si>
    <t>20"</t>
  </si>
  <si>
    <t>10"</t>
  </si>
  <si>
    <t>OLESK</t>
  </si>
  <si>
    <t>M</t>
  </si>
  <si>
    <t>Vahur</t>
  </si>
  <si>
    <t>KASE</t>
  </si>
  <si>
    <t>30+30l Metssiga Mehed</t>
  </si>
  <si>
    <t>Aeglane jooks</t>
  </si>
  <si>
    <t>Kiire jooks</t>
  </si>
  <si>
    <t>Arles</t>
  </si>
  <si>
    <t>TAAL</t>
  </si>
  <si>
    <t>SK Haapsalu</t>
  </si>
  <si>
    <t>Väino</t>
  </si>
  <si>
    <t>ELLER</t>
  </si>
  <si>
    <t>Jaanus</t>
  </si>
  <si>
    <t>MUGU</t>
  </si>
  <si>
    <t>Viljar</t>
  </si>
  <si>
    <t>NOOR</t>
  </si>
  <si>
    <t>Indrek</t>
  </si>
  <si>
    <t>HALLIK</t>
  </si>
  <si>
    <t>30+30l TK-püstol Mehed</t>
  </si>
  <si>
    <t>Ringmärk</t>
  </si>
  <si>
    <t>Ilmuv märk</t>
  </si>
  <si>
    <t>Leonid</t>
  </si>
  <si>
    <t>DULEPOV</t>
  </si>
  <si>
    <t>Lembit</t>
  </si>
  <si>
    <t>PEETRI</t>
  </si>
  <si>
    <t>KL Pärnumaa</t>
  </si>
  <si>
    <t>Ilmar</t>
  </si>
  <si>
    <t>TAMMOJA</t>
  </si>
  <si>
    <t>lastud spordipüstoliga</t>
  </si>
  <si>
    <t>30+30l Spordipüstol Naised</t>
  </si>
  <si>
    <t>Triin</t>
  </si>
  <si>
    <t>TÄHTLA</t>
  </si>
  <si>
    <t>Žürii:</t>
  </si>
  <si>
    <t>Mart Puusepp</t>
  </si>
  <si>
    <t>Ranno Krusta</t>
  </si>
  <si>
    <t>Karin Muru</t>
  </si>
  <si>
    <t>25m</t>
  </si>
  <si>
    <t>Riina Kalda</t>
  </si>
  <si>
    <t>Margot Nigumann</t>
  </si>
  <si>
    <t>Leonid Dulepov</t>
  </si>
  <si>
    <t>50m</t>
  </si>
  <si>
    <t>50m Sius</t>
  </si>
  <si>
    <t>Ain Muru</t>
  </si>
  <si>
    <t>Liivi Erm</t>
  </si>
  <si>
    <t>Protokollid: Liivi Erm</t>
  </si>
  <si>
    <t>Natalia</t>
  </si>
  <si>
    <t>Allar</t>
  </si>
  <si>
    <t>MÜRK</t>
  </si>
  <si>
    <t>Marek</t>
  </si>
  <si>
    <t>MULTRAM</t>
  </si>
  <si>
    <t>Alina</t>
  </si>
  <si>
    <t>KOVALJOVA</t>
  </si>
  <si>
    <t>Rain</t>
  </si>
  <si>
    <t>RAIDNA</t>
  </si>
  <si>
    <t>Harku</t>
  </si>
  <si>
    <t>Veera</t>
  </si>
  <si>
    <t>RUMJANTSEVA</t>
  </si>
  <si>
    <t>Oksana</t>
  </si>
  <si>
    <t>FROJAN</t>
  </si>
  <si>
    <t>KAASIKU</t>
  </si>
  <si>
    <t>Aivar</t>
  </si>
  <si>
    <t>VANAKAMAR</t>
  </si>
  <si>
    <t>BRENKIN</t>
  </si>
  <si>
    <t>30-31.07.2016</t>
  </si>
  <si>
    <t>BAKOS</t>
  </si>
  <si>
    <t>30-31.07.2016 Männiku</t>
  </si>
  <si>
    <t>Muraste</t>
  </si>
  <si>
    <t>30-31-07.2016 Männiku</t>
  </si>
  <si>
    <t>VARBA</t>
  </si>
  <si>
    <t>20+20l Metssiga</t>
  </si>
  <si>
    <t>Dmitri</t>
  </si>
  <si>
    <t>MAKSIMOV</t>
  </si>
  <si>
    <t>MOOR</t>
  </si>
  <si>
    <t xml:space="preserve">KL Pärnumaa </t>
  </si>
  <si>
    <t>Aespa</t>
  </si>
  <si>
    <t>Kristjan Moor</t>
  </si>
  <si>
    <t>Olümpiakiirlaskmine   Mehed</t>
  </si>
  <si>
    <t xml:space="preserve">II </t>
  </si>
  <si>
    <t>Kaur Laurimaa</t>
  </si>
  <si>
    <t>valitsus</t>
  </si>
  <si>
    <t>Oma-</t>
  </si>
  <si>
    <t>SALM</t>
  </si>
  <si>
    <t>Olivia-Stella</t>
  </si>
  <si>
    <t>FINNE</t>
  </si>
  <si>
    <t>Maarika</t>
  </si>
  <si>
    <t>BOBÕLEVA</t>
  </si>
  <si>
    <t>Anastassia</t>
  </si>
  <si>
    <t>MERONEN</t>
  </si>
  <si>
    <t>Marjana-Kristiina</t>
  </si>
  <si>
    <t>Elise</t>
  </si>
  <si>
    <t>10*</t>
  </si>
  <si>
    <t>Püsti</t>
  </si>
  <si>
    <t>Lamades</t>
  </si>
  <si>
    <t>Põlvelt</t>
  </si>
  <si>
    <t>Sise-</t>
  </si>
  <si>
    <t>3x20l Standard Tüdrukud</t>
  </si>
  <si>
    <t>Pärnumaa mal</t>
  </si>
  <si>
    <t>PIIRI</t>
  </si>
  <si>
    <t>Brigyta Renata</t>
  </si>
  <si>
    <t>HARAK</t>
  </si>
  <si>
    <t>Tiina</t>
  </si>
  <si>
    <t>LOOT</t>
  </si>
  <si>
    <t>Ele</t>
  </si>
  <si>
    <t>GRODETSKAJA</t>
  </si>
  <si>
    <t>Marina</t>
  </si>
  <si>
    <t>ERM</t>
  </si>
  <si>
    <t>Liivi</t>
  </si>
  <si>
    <t>KOLJUHHINA</t>
  </si>
  <si>
    <t>Valeria</t>
  </si>
  <si>
    <t>KOTKAS</t>
  </si>
  <si>
    <t>Karina</t>
  </si>
  <si>
    <t>Saku/KL MäLK</t>
  </si>
  <si>
    <t>VORONOVA</t>
  </si>
  <si>
    <t>Anžela</t>
  </si>
  <si>
    <t>3x20l Standard Naised</t>
  </si>
  <si>
    <t>LOMONOSSOV</t>
  </si>
  <si>
    <t>Roman</t>
  </si>
  <si>
    <t>Saue</t>
  </si>
  <si>
    <t>MAIVEL</t>
  </si>
  <si>
    <t>Janno</t>
  </si>
  <si>
    <t>ERT</t>
  </si>
  <si>
    <t>Artjom</t>
  </si>
  <si>
    <t>VENDELIN</t>
  </si>
  <si>
    <t>Martin</t>
  </si>
  <si>
    <t>MÄGI</t>
  </si>
  <si>
    <t>Markel</t>
  </si>
  <si>
    <t>3x20l Standard Poisid</t>
  </si>
  <si>
    <t>LEST</t>
  </si>
  <si>
    <t>Kalju</t>
  </si>
  <si>
    <t>PÄRNAMÄE</t>
  </si>
  <si>
    <t>Tõnu</t>
  </si>
  <si>
    <t>Kiisa</t>
  </si>
  <si>
    <t>PERTELSON</t>
  </si>
  <si>
    <t>Ants</t>
  </si>
  <si>
    <t>KILVITS</t>
  </si>
  <si>
    <t>Jüri</t>
  </si>
  <si>
    <t>3x20l Standard Meesseeniorid</t>
  </si>
  <si>
    <t>30.-31. juuli Männikul</t>
  </si>
  <si>
    <t>Harjumaa lahtised meistrivõistlused 2016</t>
  </si>
  <si>
    <t>SAUL</t>
  </si>
  <si>
    <t>Olav</t>
  </si>
  <si>
    <t>18.</t>
  </si>
  <si>
    <t>17.</t>
  </si>
  <si>
    <t>LUMAN</t>
  </si>
  <si>
    <t>KOPPELMANN</t>
  </si>
  <si>
    <t>Edik</t>
  </si>
  <si>
    <t>REPPO-SIREL</t>
  </si>
  <si>
    <t>Siim Christian</t>
  </si>
  <si>
    <t>Põlva LSK</t>
  </si>
  <si>
    <t>KUHI</t>
  </si>
  <si>
    <t>AARNE</t>
  </si>
  <si>
    <t>Janis</t>
  </si>
  <si>
    <t>SK EstaSport</t>
  </si>
  <si>
    <t>ARO</t>
  </si>
  <si>
    <t>MURU</t>
  </si>
  <si>
    <t>Ain</t>
  </si>
  <si>
    <t>3.</t>
  </si>
  <si>
    <t>MIHHAILOV</t>
  </si>
  <si>
    <t>2.</t>
  </si>
  <si>
    <t>LUŠIN</t>
  </si>
  <si>
    <t>Vladislav</t>
  </si>
  <si>
    <t>1.</t>
  </si>
  <si>
    <t>Jrk</t>
  </si>
  <si>
    <t>60l Lamades Mehed</t>
  </si>
  <si>
    <t>Tulemused täisarvseeriatega klassinormideks</t>
  </si>
  <si>
    <t>102,9</t>
  </si>
  <si>
    <t>97,4</t>
  </si>
  <si>
    <t>100,8</t>
  </si>
  <si>
    <t>101,6</t>
  </si>
  <si>
    <t>99,3</t>
  </si>
  <si>
    <t>102,0</t>
  </si>
  <si>
    <t>102,5</t>
  </si>
  <si>
    <t>99,1</t>
  </si>
  <si>
    <t>98,2</t>
  </si>
  <si>
    <t>103,3</t>
  </si>
  <si>
    <t>101,2</t>
  </si>
  <si>
    <t>101,4</t>
  </si>
  <si>
    <t>102,7</t>
  </si>
  <si>
    <t>102,1</t>
  </si>
  <si>
    <t>101,9</t>
  </si>
  <si>
    <t>102,6</t>
  </si>
  <si>
    <t>99,5</t>
  </si>
  <si>
    <t>60l Lamades Poisid</t>
  </si>
  <si>
    <t>88,0</t>
  </si>
  <si>
    <t>94,5</t>
  </si>
  <si>
    <t>96,3</t>
  </si>
  <si>
    <t>91,3</t>
  </si>
  <si>
    <t>92,9</t>
  </si>
  <si>
    <t>88,5</t>
  </si>
  <si>
    <t>97,1</t>
  </si>
  <si>
    <t>92,6</t>
  </si>
  <si>
    <t>94,9</t>
  </si>
  <si>
    <t>95,8</t>
  </si>
  <si>
    <t>92,8</t>
  </si>
  <si>
    <t>93,2</t>
  </si>
  <si>
    <t>96,1</t>
  </si>
  <si>
    <t>96,6</t>
  </si>
  <si>
    <t>98,5</t>
  </si>
  <si>
    <t>95,7</t>
  </si>
  <si>
    <t>99,4</t>
  </si>
  <si>
    <t>95,0</t>
  </si>
  <si>
    <t>95,2</t>
  </si>
  <si>
    <t>98,4</t>
  </si>
  <si>
    <t>99,8</t>
  </si>
  <si>
    <t>98,6</t>
  </si>
  <si>
    <t>99,0</t>
  </si>
  <si>
    <t>95,9</t>
  </si>
  <si>
    <t>100,3</t>
  </si>
  <si>
    <t>100,0</t>
  </si>
  <si>
    <t>98,7</t>
  </si>
  <si>
    <t>60l Lamades Meesseeniorid</t>
  </si>
  <si>
    <t>100,7</t>
  </si>
  <si>
    <t>96,7</t>
  </si>
  <si>
    <t>98,9</t>
  </si>
  <si>
    <t>100,2</t>
  </si>
  <si>
    <t>97,5</t>
  </si>
  <si>
    <t>100,4</t>
  </si>
  <si>
    <t>98,1</t>
  </si>
  <si>
    <t>97,9</t>
  </si>
  <si>
    <t>102,3</t>
  </si>
  <si>
    <t>96,5</t>
  </si>
  <si>
    <t>100,1</t>
  </si>
  <si>
    <t>101,1</t>
  </si>
  <si>
    <t>100,6</t>
  </si>
  <si>
    <t>Keila</t>
  </si>
  <si>
    <t>97,2</t>
  </si>
  <si>
    <t>100,5</t>
  </si>
  <si>
    <t>100,9</t>
  </si>
  <si>
    <t>101,5</t>
  </si>
  <si>
    <t>99,6</t>
  </si>
  <si>
    <t>104,6</t>
  </si>
  <si>
    <t>102,4</t>
  </si>
  <si>
    <t>101,7</t>
  </si>
  <si>
    <t>103,6</t>
  </si>
  <si>
    <t>101,8</t>
  </si>
  <si>
    <t>103,2</t>
  </si>
  <si>
    <t>105,1</t>
  </si>
  <si>
    <t>103,9</t>
  </si>
  <si>
    <t>SK TAK</t>
  </si>
  <si>
    <t>SERGEJEVA</t>
  </si>
  <si>
    <t>Aljona</t>
  </si>
  <si>
    <t>JUHKAM</t>
  </si>
  <si>
    <t>Sigrit</t>
  </si>
  <si>
    <t>SOBOLEVA</t>
  </si>
  <si>
    <t>Julia</t>
  </si>
  <si>
    <t>KÜBARSEPP</t>
  </si>
  <si>
    <t>Tuuli</t>
  </si>
  <si>
    <t>Kaitsejõud</t>
  </si>
  <si>
    <t>60l Lamades Naised, tüdrukud</t>
  </si>
  <si>
    <t>96,2</t>
  </si>
  <si>
    <t>97,8</t>
  </si>
  <si>
    <t>98,3</t>
  </si>
  <si>
    <t>103,1</t>
  </si>
  <si>
    <t>98,0</t>
  </si>
  <si>
    <t>99,9</t>
  </si>
  <si>
    <t>101,3</t>
  </si>
  <si>
    <t>102,8</t>
  </si>
  <si>
    <t>99,7</t>
  </si>
  <si>
    <t>103,0</t>
  </si>
  <si>
    <t>60l Lamades Tüdrukud</t>
  </si>
  <si>
    <t>96,0</t>
  </si>
  <si>
    <t>95,4</t>
  </si>
  <si>
    <t>97,3</t>
  </si>
  <si>
    <t>103,8</t>
  </si>
  <si>
    <t>104,8</t>
  </si>
  <si>
    <t>99,2</t>
  </si>
  <si>
    <t>103,4</t>
  </si>
  <si>
    <t>60l Lamades Naised</t>
  </si>
  <si>
    <t>LAURIMAA</t>
  </si>
  <si>
    <t>Kaur</t>
  </si>
  <si>
    <t>3x40l Standard Mehed</t>
  </si>
  <si>
    <t>Harjumaa lahtised  MV</t>
  </si>
  <si>
    <t>SM</t>
  </si>
  <si>
    <t>II pool</t>
  </si>
  <si>
    <t>I pool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</si>
</sst>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"/>
  </numFmts>
  <fonts count="57">
    <font>
      <sz val="10"/>
      <color indexed="8"/>
      <name val="Verdana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name val="Times New Roman"/>
      <family val="1"/>
    </font>
    <font>
      <i/>
      <sz val="12"/>
      <name val="Times New Roman"/>
      <family val="1"/>
    </font>
    <font>
      <sz val="10"/>
      <color indexed="63"/>
      <name val="Verdana"/>
      <family val="2"/>
    </font>
    <font>
      <b/>
      <sz val="10"/>
      <name val="Verdana"/>
      <family val="2"/>
    </font>
    <font>
      <sz val="11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textRotation="90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55">
      <alignment/>
      <protection/>
    </xf>
    <xf numFmtId="0" fontId="3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4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19" fillId="0" borderId="0" xfId="56">
      <alignment/>
      <protection/>
    </xf>
    <xf numFmtId="0" fontId="3" fillId="0" borderId="0" xfId="56" applyFont="1">
      <alignment/>
      <protection/>
    </xf>
    <xf numFmtId="180" fontId="4" fillId="0" borderId="0" xfId="55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14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4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 horizontal="center" textRotation="9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textRotation="90"/>
    </xf>
    <xf numFmtId="0" fontId="2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 textRotation="90"/>
      <protection/>
    </xf>
    <xf numFmtId="0" fontId="2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6"/>
  <sheetViews>
    <sheetView zoomScalePageLayoutView="0" workbookViewId="0" topLeftCell="A1">
      <selection activeCell="F21" sqref="F21"/>
    </sheetView>
  </sheetViews>
  <sheetFormatPr defaultColWidth="8.875" defaultRowHeight="12.75"/>
  <cols>
    <col min="1" max="1" width="4.625" style="0" customWidth="1"/>
    <col min="2" max="2" width="3.50390625" style="0" customWidth="1"/>
    <col min="3" max="3" width="7.125" style="0" customWidth="1"/>
    <col min="4" max="4" width="15.00390625" style="0" customWidth="1"/>
    <col min="5" max="5" width="5.125" style="0" customWidth="1"/>
    <col min="6" max="6" width="14.375" style="0" customWidth="1"/>
    <col min="7" max="7" width="5.375" style="0" customWidth="1"/>
    <col min="8" max="13" width="3.375" style="0" customWidth="1"/>
    <col min="14" max="14" width="4.375" style="0" customWidth="1"/>
    <col min="15" max="15" width="3.375" style="0" customWidth="1"/>
    <col min="16" max="17" width="3.125" style="0" customWidth="1"/>
  </cols>
  <sheetData>
    <row r="1" spans="1:52" ht="19.5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6"/>
      <c r="R1" s="16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K2" s="1"/>
      <c r="L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1"/>
      <c r="B3" s="1"/>
      <c r="C3" s="1"/>
      <c r="D3" s="1"/>
      <c r="E3" s="1"/>
      <c r="F3" s="1"/>
      <c r="G3" s="1"/>
      <c r="H3" s="1"/>
      <c r="I3" s="2" t="s">
        <v>128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>
      <c r="A5" s="1"/>
      <c r="B5" s="1"/>
      <c r="C5" s="2" t="s">
        <v>47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70.5">
      <c r="A6" s="4" t="s">
        <v>0</v>
      </c>
      <c r="B6" s="1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15" t="s">
        <v>6</v>
      </c>
      <c r="H6" s="66" t="s">
        <v>29</v>
      </c>
      <c r="I6" s="66"/>
      <c r="J6" s="66"/>
      <c r="K6" s="66"/>
      <c r="L6" s="66"/>
      <c r="M6" s="66"/>
      <c r="N6" s="4" t="s">
        <v>7</v>
      </c>
      <c r="O6" s="6" t="s">
        <v>8</v>
      </c>
      <c r="P6" s="6" t="s">
        <v>14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7" t="s">
        <v>9</v>
      </c>
      <c r="B7" s="7"/>
      <c r="C7" s="2" t="s">
        <v>50</v>
      </c>
      <c r="D7" s="33" t="s">
        <v>51</v>
      </c>
      <c r="E7" s="34">
        <v>1976</v>
      </c>
      <c r="F7" s="35" t="s">
        <v>16</v>
      </c>
      <c r="G7" s="1"/>
      <c r="H7" s="8">
        <v>89</v>
      </c>
      <c r="I7" s="8">
        <v>86</v>
      </c>
      <c r="J7" s="8">
        <v>87</v>
      </c>
      <c r="K7" s="8">
        <v>84</v>
      </c>
      <c r="L7" s="8">
        <v>89</v>
      </c>
      <c r="M7" s="8">
        <v>88</v>
      </c>
      <c r="N7" s="7">
        <f aca="true" t="shared" si="0" ref="N7:N16">SUM(H7:M7)</f>
        <v>523</v>
      </c>
      <c r="O7" s="9" t="s">
        <v>12</v>
      </c>
      <c r="P7" s="10">
        <v>12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>
      <c r="A8" s="7" t="s">
        <v>12</v>
      </c>
      <c r="B8" s="7"/>
      <c r="C8" s="2" t="s">
        <v>30</v>
      </c>
      <c r="D8" s="33" t="s">
        <v>127</v>
      </c>
      <c r="E8" s="34">
        <v>1987</v>
      </c>
      <c r="F8" s="35" t="s">
        <v>15</v>
      </c>
      <c r="G8" s="1"/>
      <c r="H8" s="8">
        <v>87</v>
      </c>
      <c r="I8" s="8">
        <v>82</v>
      </c>
      <c r="J8" s="8">
        <v>83</v>
      </c>
      <c r="K8" s="8">
        <v>88</v>
      </c>
      <c r="L8" s="8">
        <v>89</v>
      </c>
      <c r="M8" s="8">
        <v>89</v>
      </c>
      <c r="N8" s="7">
        <f t="shared" si="0"/>
        <v>518</v>
      </c>
      <c r="O8" s="9" t="s">
        <v>12</v>
      </c>
      <c r="P8" s="10">
        <v>10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>
      <c r="A9" s="7" t="s">
        <v>13</v>
      </c>
      <c r="B9" s="7"/>
      <c r="C9" s="3" t="s">
        <v>125</v>
      </c>
      <c r="D9" s="33" t="s">
        <v>126</v>
      </c>
      <c r="E9" s="34">
        <v>1974</v>
      </c>
      <c r="F9" s="35" t="s">
        <v>16</v>
      </c>
      <c r="G9" s="1"/>
      <c r="H9" s="8">
        <v>89</v>
      </c>
      <c r="I9" s="8">
        <v>87</v>
      </c>
      <c r="J9" s="8">
        <v>88</v>
      </c>
      <c r="K9" s="8">
        <v>84</v>
      </c>
      <c r="L9" s="8">
        <v>85</v>
      </c>
      <c r="M9" s="8">
        <v>84</v>
      </c>
      <c r="N9" s="7">
        <f t="shared" si="0"/>
        <v>517</v>
      </c>
      <c r="O9" s="9" t="s">
        <v>12</v>
      </c>
      <c r="P9" s="10">
        <v>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>
      <c r="A10" s="8" t="s">
        <v>17</v>
      </c>
      <c r="B10" s="7" t="s">
        <v>9</v>
      </c>
      <c r="C10" s="1" t="s">
        <v>45</v>
      </c>
      <c r="D10" s="35" t="s">
        <v>46</v>
      </c>
      <c r="E10" s="34">
        <v>1949</v>
      </c>
      <c r="F10" s="35" t="s">
        <v>10</v>
      </c>
      <c r="G10" s="1" t="s">
        <v>11</v>
      </c>
      <c r="H10" s="8">
        <v>89</v>
      </c>
      <c r="I10" s="8">
        <v>93</v>
      </c>
      <c r="J10" s="8">
        <v>83</v>
      </c>
      <c r="K10" s="8">
        <v>78</v>
      </c>
      <c r="L10" s="8">
        <v>89</v>
      </c>
      <c r="M10" s="8">
        <v>84</v>
      </c>
      <c r="N10" s="7">
        <f t="shared" si="0"/>
        <v>516</v>
      </c>
      <c r="O10" s="9" t="s">
        <v>12</v>
      </c>
      <c r="P10" s="9">
        <v>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>
      <c r="A11" s="8" t="s">
        <v>18</v>
      </c>
      <c r="B11" s="8" t="s">
        <v>12</v>
      </c>
      <c r="C11" s="11" t="s">
        <v>52</v>
      </c>
      <c r="D11" s="35" t="s">
        <v>53</v>
      </c>
      <c r="E11" s="34">
        <v>1973</v>
      </c>
      <c r="F11" s="35" t="s">
        <v>57</v>
      </c>
      <c r="G11" s="1" t="s">
        <v>54</v>
      </c>
      <c r="H11" s="8">
        <v>89</v>
      </c>
      <c r="I11" s="8">
        <v>89</v>
      </c>
      <c r="J11" s="8">
        <v>79</v>
      </c>
      <c r="K11" s="8">
        <v>83</v>
      </c>
      <c r="L11" s="8">
        <v>87</v>
      </c>
      <c r="M11" s="8">
        <v>86</v>
      </c>
      <c r="N11" s="7">
        <f t="shared" si="0"/>
        <v>513</v>
      </c>
      <c r="O11" s="9" t="s">
        <v>13</v>
      </c>
      <c r="P11" s="9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>
      <c r="A12" s="8" t="s">
        <v>19</v>
      </c>
      <c r="B12" s="8" t="s">
        <v>13</v>
      </c>
      <c r="C12" s="1" t="s">
        <v>58</v>
      </c>
      <c r="D12" s="35" t="s">
        <v>59</v>
      </c>
      <c r="E12" s="34">
        <v>1970</v>
      </c>
      <c r="F12" s="35" t="s">
        <v>10</v>
      </c>
      <c r="G12" s="1" t="s">
        <v>11</v>
      </c>
      <c r="H12" s="8">
        <v>83</v>
      </c>
      <c r="I12" s="8">
        <v>80</v>
      </c>
      <c r="J12" s="8">
        <v>85</v>
      </c>
      <c r="K12" s="8">
        <v>87</v>
      </c>
      <c r="L12" s="8">
        <v>84</v>
      </c>
      <c r="M12" s="8">
        <v>86</v>
      </c>
      <c r="N12" s="7">
        <f t="shared" si="0"/>
        <v>505</v>
      </c>
      <c r="O12" s="9" t="s">
        <v>13</v>
      </c>
      <c r="P12" s="9">
        <v>5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>
      <c r="A13" s="8" t="s">
        <v>21</v>
      </c>
      <c r="B13" s="8" t="s">
        <v>17</v>
      </c>
      <c r="C13" s="1" t="s">
        <v>37</v>
      </c>
      <c r="D13" s="35" t="s">
        <v>38</v>
      </c>
      <c r="E13" s="34">
        <v>1978</v>
      </c>
      <c r="F13" s="35" t="s">
        <v>10</v>
      </c>
      <c r="G13" s="1" t="s">
        <v>11</v>
      </c>
      <c r="H13" s="8">
        <v>85</v>
      </c>
      <c r="I13" s="8">
        <v>76</v>
      </c>
      <c r="J13" s="8">
        <v>89</v>
      </c>
      <c r="K13" s="8">
        <v>92</v>
      </c>
      <c r="L13" s="8">
        <v>81</v>
      </c>
      <c r="M13" s="8">
        <v>82</v>
      </c>
      <c r="N13" s="7">
        <f t="shared" si="0"/>
        <v>505</v>
      </c>
      <c r="O13" s="9" t="s">
        <v>13</v>
      </c>
      <c r="P13" s="9">
        <v>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>
      <c r="A14" s="8" t="s">
        <v>22</v>
      </c>
      <c r="B14" s="8" t="s">
        <v>18</v>
      </c>
      <c r="C14" s="1" t="s">
        <v>117</v>
      </c>
      <c r="D14" s="35" t="s">
        <v>118</v>
      </c>
      <c r="E14" s="34">
        <v>1970</v>
      </c>
      <c r="F14" s="35" t="s">
        <v>57</v>
      </c>
      <c r="G14" s="1" t="s">
        <v>119</v>
      </c>
      <c r="H14" s="8">
        <v>81</v>
      </c>
      <c r="I14" s="8">
        <v>90</v>
      </c>
      <c r="J14" s="8">
        <v>79</v>
      </c>
      <c r="K14" s="8">
        <v>81</v>
      </c>
      <c r="L14" s="8">
        <v>81</v>
      </c>
      <c r="M14" s="8">
        <v>87</v>
      </c>
      <c r="N14" s="7">
        <f t="shared" si="0"/>
        <v>499</v>
      </c>
      <c r="O14" s="9" t="s">
        <v>13</v>
      </c>
      <c r="P14" s="9">
        <v>3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>
      <c r="A15" s="8" t="s">
        <v>23</v>
      </c>
      <c r="B15" s="8" t="s">
        <v>19</v>
      </c>
      <c r="C15" s="1" t="s">
        <v>72</v>
      </c>
      <c r="D15" s="35" t="s">
        <v>73</v>
      </c>
      <c r="E15" s="34">
        <v>1974</v>
      </c>
      <c r="F15" s="35" t="s">
        <v>74</v>
      </c>
      <c r="G15" s="1" t="s">
        <v>28</v>
      </c>
      <c r="H15" s="8">
        <v>86</v>
      </c>
      <c r="I15" s="8">
        <v>81</v>
      </c>
      <c r="J15" s="8">
        <v>75</v>
      </c>
      <c r="K15" s="8">
        <v>86</v>
      </c>
      <c r="L15" s="8">
        <v>81</v>
      </c>
      <c r="M15" s="8">
        <v>85</v>
      </c>
      <c r="N15" s="7">
        <f t="shared" si="0"/>
        <v>494</v>
      </c>
      <c r="O15" s="9" t="s">
        <v>13</v>
      </c>
      <c r="P15" s="9">
        <v>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>
      <c r="A16" s="8" t="s">
        <v>24</v>
      </c>
      <c r="B16" s="8" t="s">
        <v>21</v>
      </c>
      <c r="C16" s="1" t="s">
        <v>35</v>
      </c>
      <c r="D16" s="35" t="s">
        <v>36</v>
      </c>
      <c r="E16" s="34">
        <v>1974</v>
      </c>
      <c r="F16" s="35" t="s">
        <v>10</v>
      </c>
      <c r="G16" s="1" t="s">
        <v>11</v>
      </c>
      <c r="H16" s="8">
        <v>75</v>
      </c>
      <c r="I16" s="8">
        <v>72</v>
      </c>
      <c r="J16" s="8">
        <v>74</v>
      </c>
      <c r="K16" s="8">
        <v>77</v>
      </c>
      <c r="L16" s="8">
        <v>80</v>
      </c>
      <c r="M16" s="8">
        <v>77</v>
      </c>
      <c r="N16" s="7">
        <f t="shared" si="0"/>
        <v>455</v>
      </c>
      <c r="O16" s="9"/>
      <c r="P16" s="9">
        <v>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</sheetData>
  <sheetProtection selectLockedCells="1" selectUnlockedCells="1"/>
  <mergeCells count="2">
    <mergeCell ref="H6:M6"/>
    <mergeCell ref="A1:P1"/>
  </mergeCells>
  <printOptions/>
  <pageMargins left="0.75" right="0.75" top="1" bottom="1" header="0.5118055555555555" footer="0.5118055555555555"/>
  <pageSetup horizontalDpi="300" verticalDpi="300" orientation="portrait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9" sqref="I9"/>
    </sheetView>
  </sheetViews>
  <sheetFormatPr defaultColWidth="8.875" defaultRowHeight="12.75"/>
  <sheetData>
    <row r="1" spans="1:4" ht="19.5">
      <c r="A1" s="67" t="s">
        <v>336</v>
      </c>
      <c r="B1" s="67"/>
      <c r="C1" s="67"/>
      <c r="D1" s="67"/>
    </row>
    <row r="4" spans="1:4" ht="15.75">
      <c r="A4" s="11" t="s">
        <v>97</v>
      </c>
      <c r="B4" s="11" t="s">
        <v>98</v>
      </c>
      <c r="C4" s="11"/>
      <c r="D4" s="11"/>
    </row>
    <row r="5" spans="1:4" ht="15.75">
      <c r="A5" s="11"/>
      <c r="B5" s="11" t="s">
        <v>99</v>
      </c>
      <c r="C5" s="11"/>
      <c r="D5" s="11"/>
    </row>
    <row r="6" spans="1:4" ht="15.75">
      <c r="A6" s="11"/>
      <c r="B6" s="11" t="s">
        <v>100</v>
      </c>
      <c r="C6" s="11"/>
      <c r="D6" s="11"/>
    </row>
    <row r="7" spans="1:4" ht="15.75">
      <c r="A7" s="11"/>
      <c r="B7" s="11"/>
      <c r="C7" s="11"/>
      <c r="D7" s="11"/>
    </row>
    <row r="8" spans="1:4" ht="15.75">
      <c r="A8" s="11" t="s">
        <v>101</v>
      </c>
      <c r="B8" s="11" t="s">
        <v>99</v>
      </c>
      <c r="C8" s="11"/>
      <c r="D8" s="11"/>
    </row>
    <row r="9" spans="1:4" ht="15.75">
      <c r="A9" s="11"/>
      <c r="B9" s="11" t="s">
        <v>102</v>
      </c>
      <c r="C9" s="11"/>
      <c r="D9" s="11"/>
    </row>
    <row r="10" spans="1:4" ht="15.75">
      <c r="A10" s="11"/>
      <c r="B10" s="11" t="s">
        <v>103</v>
      </c>
      <c r="C10" s="11"/>
      <c r="D10" s="11"/>
    </row>
    <row r="11" spans="1:4" ht="15.75">
      <c r="A11" s="11"/>
      <c r="B11" s="11" t="s">
        <v>104</v>
      </c>
      <c r="C11" s="11"/>
      <c r="D11" s="11"/>
    </row>
    <row r="12" spans="1:4" ht="15.75">
      <c r="A12" s="11"/>
      <c r="B12" s="11" t="s">
        <v>140</v>
      </c>
      <c r="D12" s="11"/>
    </row>
    <row r="13" spans="1:4" ht="15.75">
      <c r="A13" s="11"/>
      <c r="B13" s="11"/>
      <c r="D13" s="11"/>
    </row>
    <row r="14" spans="1:4" ht="15.75">
      <c r="A14" s="11" t="s">
        <v>105</v>
      </c>
      <c r="B14" s="11" t="s">
        <v>100</v>
      </c>
      <c r="C14" s="11"/>
      <c r="D14" s="11"/>
    </row>
    <row r="15" spans="1:4" ht="15.75">
      <c r="A15" s="11"/>
      <c r="B15" s="11" t="s">
        <v>103</v>
      </c>
      <c r="C15" s="11"/>
      <c r="D15" s="11"/>
    </row>
    <row r="16" spans="1:4" ht="15.75">
      <c r="A16" s="11"/>
      <c r="B16" s="11"/>
      <c r="C16" s="11"/>
      <c r="D16" s="11"/>
    </row>
    <row r="17" spans="1:4" ht="15.75">
      <c r="A17" s="11" t="s">
        <v>106</v>
      </c>
      <c r="B17" s="11" t="s">
        <v>107</v>
      </c>
      <c r="C17" s="11"/>
      <c r="D17" s="11"/>
    </row>
    <row r="18" spans="1:4" ht="15.75">
      <c r="A18" s="11"/>
      <c r="B18" s="11" t="s">
        <v>108</v>
      </c>
      <c r="C18" s="11"/>
      <c r="D18" s="11"/>
    </row>
    <row r="19" ht="15.75">
      <c r="B19" s="11" t="s">
        <v>143</v>
      </c>
    </row>
    <row r="20" ht="15.75">
      <c r="B20" s="11"/>
    </row>
    <row r="21" spans="1:2" ht="15.75">
      <c r="A21" s="11" t="s">
        <v>109</v>
      </c>
      <c r="B21" s="11"/>
    </row>
    <row r="22" spans="1:2" ht="15.75">
      <c r="A22" s="11"/>
      <c r="B22" s="11" t="s">
        <v>100</v>
      </c>
    </row>
  </sheetData>
  <sheetProtection selectLockedCells="1" selectUnlockedCells="1"/>
  <mergeCells count="1">
    <mergeCell ref="A1:D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1">
      <selection activeCell="F25" sqref="F25"/>
    </sheetView>
  </sheetViews>
  <sheetFormatPr defaultColWidth="8.875" defaultRowHeight="12.75"/>
  <cols>
    <col min="1" max="1" width="4.625" style="0" customWidth="1"/>
    <col min="2" max="2" width="3.50390625" style="0" customWidth="1"/>
    <col min="3" max="3" width="7.50390625" style="0" customWidth="1"/>
    <col min="4" max="4" width="13.50390625" style="0" customWidth="1"/>
    <col min="5" max="5" width="5.00390625" style="0" customWidth="1"/>
    <col min="6" max="6" width="14.625" style="0" customWidth="1"/>
    <col min="7" max="7" width="5.375" style="0" customWidth="1"/>
    <col min="8" max="9" width="3.375" style="0" customWidth="1"/>
    <col min="10" max="10" width="3.875" style="0" customWidth="1"/>
    <col min="11" max="11" width="3.375" style="0" customWidth="1"/>
    <col min="12" max="13" width="3.875" style="0" customWidth="1"/>
    <col min="14" max="15" width="3.375" style="0" customWidth="1"/>
    <col min="16" max="16" width="3.875" style="0" customWidth="1"/>
    <col min="17" max="17" width="4.625" style="0" customWidth="1"/>
    <col min="18" max="19" width="3.125" style="0" customWidth="1"/>
  </cols>
  <sheetData>
    <row r="1" spans="1:52" ht="19.5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130</v>
      </c>
      <c r="N2" s="1"/>
      <c r="O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>
      <c r="A5" s="1"/>
      <c r="B5" s="1"/>
      <c r="C5" s="3" t="s">
        <v>61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70.5">
      <c r="A6" s="4" t="s">
        <v>0</v>
      </c>
      <c r="B6" s="1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15" t="s">
        <v>6</v>
      </c>
      <c r="H6" s="66" t="s">
        <v>62</v>
      </c>
      <c r="I6" s="66"/>
      <c r="J6" s="66"/>
      <c r="K6" s="66" t="s">
        <v>63</v>
      </c>
      <c r="L6" s="66"/>
      <c r="M6" s="66"/>
      <c r="N6" s="66" t="s">
        <v>64</v>
      </c>
      <c r="O6" s="66"/>
      <c r="P6" s="66"/>
      <c r="Q6" s="4" t="s">
        <v>7</v>
      </c>
      <c r="R6" s="6" t="s">
        <v>8</v>
      </c>
      <c r="S6" s="6" t="s">
        <v>14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7" t="s">
        <v>9</v>
      </c>
      <c r="B7" s="7"/>
      <c r="C7" s="2" t="s">
        <v>50</v>
      </c>
      <c r="D7" s="33" t="s">
        <v>51</v>
      </c>
      <c r="E7" s="34">
        <v>1976</v>
      </c>
      <c r="F7" s="35" t="s">
        <v>16</v>
      </c>
      <c r="G7" s="1"/>
      <c r="H7" s="8">
        <v>96</v>
      </c>
      <c r="I7" s="8">
        <v>97</v>
      </c>
      <c r="J7" s="7">
        <f aca="true" t="shared" si="0" ref="J7:J19">SUM(H7:I7)</f>
        <v>193</v>
      </c>
      <c r="K7" s="8">
        <v>95</v>
      </c>
      <c r="L7" s="8">
        <v>100</v>
      </c>
      <c r="M7" s="7">
        <f aca="true" t="shared" si="1" ref="M7:M19">SUM(K7:L7)</f>
        <v>195</v>
      </c>
      <c r="N7" s="8">
        <v>92</v>
      </c>
      <c r="O7" s="8">
        <v>95</v>
      </c>
      <c r="P7" s="7">
        <f aca="true" t="shared" si="2" ref="P7:P19">SUM(N7:O7)</f>
        <v>187</v>
      </c>
      <c r="Q7" s="7">
        <f aca="true" t="shared" si="3" ref="Q7:Q19">SUM(J7,M7,P7)</f>
        <v>575</v>
      </c>
      <c r="R7" s="9" t="s">
        <v>337</v>
      </c>
      <c r="S7" s="10">
        <v>12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>
      <c r="A8" s="7" t="s">
        <v>12</v>
      </c>
      <c r="B8" s="7"/>
      <c r="C8" s="2" t="s">
        <v>55</v>
      </c>
      <c r="D8" s="33" t="s">
        <v>65</v>
      </c>
      <c r="E8" s="34">
        <v>1993</v>
      </c>
      <c r="F8" s="35" t="s">
        <v>57</v>
      </c>
      <c r="G8" s="11"/>
      <c r="H8" s="8">
        <v>95</v>
      </c>
      <c r="I8" s="8">
        <v>96</v>
      </c>
      <c r="J8" s="7">
        <f t="shared" si="0"/>
        <v>191</v>
      </c>
      <c r="K8" s="8">
        <v>93</v>
      </c>
      <c r="L8" s="8">
        <v>95</v>
      </c>
      <c r="M8" s="7">
        <f t="shared" si="1"/>
        <v>188</v>
      </c>
      <c r="N8" s="8">
        <v>95</v>
      </c>
      <c r="O8" s="8">
        <v>94</v>
      </c>
      <c r="P8" s="7">
        <f t="shared" si="2"/>
        <v>189</v>
      </c>
      <c r="Q8" s="7">
        <f t="shared" si="3"/>
        <v>568</v>
      </c>
      <c r="R8" s="9" t="s">
        <v>66</v>
      </c>
      <c r="S8" s="10">
        <v>10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>
      <c r="A9" s="7" t="s">
        <v>13</v>
      </c>
      <c r="B9" s="7" t="s">
        <v>9</v>
      </c>
      <c r="C9" s="3" t="s">
        <v>48</v>
      </c>
      <c r="D9" s="33" t="s">
        <v>49</v>
      </c>
      <c r="E9" s="34">
        <v>1983</v>
      </c>
      <c r="F9" s="35" t="s">
        <v>10</v>
      </c>
      <c r="G9" s="11" t="s">
        <v>11</v>
      </c>
      <c r="H9" s="8">
        <v>97</v>
      </c>
      <c r="I9" s="8">
        <v>97</v>
      </c>
      <c r="J9" s="7">
        <f t="shared" si="0"/>
        <v>194</v>
      </c>
      <c r="K9" s="8">
        <v>93</v>
      </c>
      <c r="L9" s="8">
        <v>95</v>
      </c>
      <c r="M9" s="7">
        <f t="shared" si="1"/>
        <v>188</v>
      </c>
      <c r="N9" s="8">
        <v>93</v>
      </c>
      <c r="O9" s="8">
        <v>91</v>
      </c>
      <c r="P9" s="7">
        <f t="shared" si="2"/>
        <v>184</v>
      </c>
      <c r="Q9" s="7">
        <f t="shared" si="3"/>
        <v>566</v>
      </c>
      <c r="R9" s="9" t="s">
        <v>66</v>
      </c>
      <c r="S9" s="10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>
      <c r="A10" s="8" t="s">
        <v>17</v>
      </c>
      <c r="B10" s="7" t="s">
        <v>12</v>
      </c>
      <c r="C10" s="1" t="s">
        <v>37</v>
      </c>
      <c r="D10" s="35" t="s">
        <v>38</v>
      </c>
      <c r="E10" s="34">
        <v>1978</v>
      </c>
      <c r="F10" s="35" t="s">
        <v>10</v>
      </c>
      <c r="G10" s="11" t="s">
        <v>11</v>
      </c>
      <c r="H10" s="8">
        <v>93</v>
      </c>
      <c r="I10" s="8">
        <v>96</v>
      </c>
      <c r="J10" s="7">
        <f t="shared" si="0"/>
        <v>189</v>
      </c>
      <c r="K10" s="8">
        <v>88</v>
      </c>
      <c r="L10" s="8">
        <v>93</v>
      </c>
      <c r="M10" s="7">
        <f t="shared" si="1"/>
        <v>181</v>
      </c>
      <c r="N10" s="8">
        <v>89</v>
      </c>
      <c r="O10" s="8">
        <v>92</v>
      </c>
      <c r="P10" s="7">
        <f t="shared" si="2"/>
        <v>181</v>
      </c>
      <c r="Q10" s="7">
        <f t="shared" si="3"/>
        <v>551</v>
      </c>
      <c r="R10" s="9" t="s">
        <v>9</v>
      </c>
      <c r="S10" s="9">
        <v>7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>
      <c r="A11" s="8" t="s">
        <v>18</v>
      </c>
      <c r="B11" s="7"/>
      <c r="C11" s="1" t="s">
        <v>135</v>
      </c>
      <c r="D11" s="35" t="s">
        <v>136</v>
      </c>
      <c r="E11" s="34">
        <v>1990</v>
      </c>
      <c r="F11" s="35" t="s">
        <v>15</v>
      </c>
      <c r="G11" s="11"/>
      <c r="H11" s="8">
        <v>91</v>
      </c>
      <c r="I11" s="8">
        <v>95</v>
      </c>
      <c r="J11" s="7">
        <f t="shared" si="0"/>
        <v>186</v>
      </c>
      <c r="K11" s="8">
        <v>97</v>
      </c>
      <c r="L11" s="8">
        <v>94</v>
      </c>
      <c r="M11" s="7">
        <f t="shared" si="1"/>
        <v>191</v>
      </c>
      <c r="N11" s="8">
        <v>85</v>
      </c>
      <c r="O11" s="8">
        <v>84</v>
      </c>
      <c r="P11" s="7">
        <f t="shared" si="2"/>
        <v>169</v>
      </c>
      <c r="Q11" s="7">
        <f t="shared" si="3"/>
        <v>546</v>
      </c>
      <c r="R11" s="9" t="s">
        <v>12</v>
      </c>
      <c r="S11" s="9">
        <v>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>
      <c r="A12" s="8" t="s">
        <v>19</v>
      </c>
      <c r="B12" s="8"/>
      <c r="C12" s="1" t="s">
        <v>113</v>
      </c>
      <c r="D12" s="35" t="s">
        <v>114</v>
      </c>
      <c r="E12" s="34">
        <v>1972</v>
      </c>
      <c r="F12" s="35" t="s">
        <v>20</v>
      </c>
      <c r="G12" s="11"/>
      <c r="H12" s="8">
        <v>94</v>
      </c>
      <c r="I12" s="8">
        <v>92</v>
      </c>
      <c r="J12" s="7">
        <f t="shared" si="0"/>
        <v>186</v>
      </c>
      <c r="K12" s="8">
        <v>90</v>
      </c>
      <c r="L12" s="8">
        <v>93</v>
      </c>
      <c r="M12" s="7">
        <f t="shared" si="1"/>
        <v>183</v>
      </c>
      <c r="N12" s="8">
        <v>80</v>
      </c>
      <c r="O12" s="8">
        <v>91</v>
      </c>
      <c r="P12" s="7">
        <f t="shared" si="2"/>
        <v>171</v>
      </c>
      <c r="Q12" s="7">
        <f t="shared" si="3"/>
        <v>540</v>
      </c>
      <c r="R12" s="9" t="s">
        <v>12</v>
      </c>
      <c r="S12" s="9">
        <v>5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>
      <c r="A13" s="8" t="s">
        <v>21</v>
      </c>
      <c r="B13" s="12" t="s">
        <v>13</v>
      </c>
      <c r="C13" s="1" t="s">
        <v>58</v>
      </c>
      <c r="D13" s="35" t="s">
        <v>59</v>
      </c>
      <c r="E13" s="34">
        <v>1970</v>
      </c>
      <c r="F13" s="35" t="s">
        <v>10</v>
      </c>
      <c r="G13" s="11" t="s">
        <v>11</v>
      </c>
      <c r="H13" s="8">
        <v>93</v>
      </c>
      <c r="I13" s="8">
        <v>94</v>
      </c>
      <c r="J13" s="7">
        <f t="shared" si="0"/>
        <v>187</v>
      </c>
      <c r="K13" s="8">
        <v>88</v>
      </c>
      <c r="L13" s="8">
        <v>90</v>
      </c>
      <c r="M13" s="7">
        <f t="shared" si="1"/>
        <v>178</v>
      </c>
      <c r="N13" s="8">
        <v>83</v>
      </c>
      <c r="O13" s="8">
        <v>88</v>
      </c>
      <c r="P13" s="7">
        <f t="shared" si="2"/>
        <v>171</v>
      </c>
      <c r="Q13" s="7">
        <f t="shared" si="3"/>
        <v>536</v>
      </c>
      <c r="R13" s="9" t="s">
        <v>12</v>
      </c>
      <c r="S13" s="9">
        <v>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>
      <c r="A14" s="8" t="s">
        <v>22</v>
      </c>
      <c r="B14" s="8" t="s">
        <v>17</v>
      </c>
      <c r="C14" s="1" t="s">
        <v>32</v>
      </c>
      <c r="D14" s="35" t="s">
        <v>60</v>
      </c>
      <c r="E14" s="34">
        <v>1971</v>
      </c>
      <c r="F14" s="35" t="s">
        <v>10</v>
      </c>
      <c r="G14" s="11" t="s">
        <v>11</v>
      </c>
      <c r="H14" s="8">
        <v>88</v>
      </c>
      <c r="I14" s="8">
        <v>92</v>
      </c>
      <c r="J14" s="7">
        <f t="shared" si="0"/>
        <v>180</v>
      </c>
      <c r="K14" s="8">
        <v>84</v>
      </c>
      <c r="L14" s="8">
        <v>91</v>
      </c>
      <c r="M14" s="7">
        <f t="shared" si="1"/>
        <v>175</v>
      </c>
      <c r="N14" s="8">
        <v>80</v>
      </c>
      <c r="O14" s="8">
        <v>90</v>
      </c>
      <c r="P14" s="7">
        <f t="shared" si="2"/>
        <v>170</v>
      </c>
      <c r="Q14" s="7">
        <f t="shared" si="3"/>
        <v>525</v>
      </c>
      <c r="R14" s="9" t="s">
        <v>13</v>
      </c>
      <c r="S14" s="9">
        <v>3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>
      <c r="A15" s="8" t="s">
        <v>23</v>
      </c>
      <c r="B15" s="8" t="s">
        <v>18</v>
      </c>
      <c r="C15" s="1" t="s">
        <v>117</v>
      </c>
      <c r="D15" s="35" t="s">
        <v>118</v>
      </c>
      <c r="E15" s="34">
        <v>1970</v>
      </c>
      <c r="F15" s="35" t="s">
        <v>57</v>
      </c>
      <c r="G15" s="11" t="s">
        <v>119</v>
      </c>
      <c r="H15" s="8">
        <v>93</v>
      </c>
      <c r="I15" s="8">
        <v>87</v>
      </c>
      <c r="J15" s="7">
        <f t="shared" si="0"/>
        <v>180</v>
      </c>
      <c r="K15" s="8">
        <v>86</v>
      </c>
      <c r="L15" s="8">
        <v>91</v>
      </c>
      <c r="M15" s="7">
        <f t="shared" si="1"/>
        <v>177</v>
      </c>
      <c r="N15" s="8">
        <v>83</v>
      </c>
      <c r="O15" s="8">
        <v>80</v>
      </c>
      <c r="P15" s="7">
        <f t="shared" si="2"/>
        <v>163</v>
      </c>
      <c r="Q15" s="7">
        <f t="shared" si="3"/>
        <v>520</v>
      </c>
      <c r="R15" s="9" t="s">
        <v>13</v>
      </c>
      <c r="S15" s="9">
        <v>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>
      <c r="A16" s="8" t="s">
        <v>24</v>
      </c>
      <c r="B16" s="8" t="s">
        <v>19</v>
      </c>
      <c r="C16" s="1" t="s">
        <v>44</v>
      </c>
      <c r="D16" s="35" t="s">
        <v>33</v>
      </c>
      <c r="E16" s="34">
        <v>1976</v>
      </c>
      <c r="F16" s="35" t="s">
        <v>10</v>
      </c>
      <c r="G16" s="11" t="s">
        <v>11</v>
      </c>
      <c r="H16" s="8">
        <v>91</v>
      </c>
      <c r="I16" s="8">
        <v>91</v>
      </c>
      <c r="J16" s="7">
        <f t="shared" si="0"/>
        <v>182</v>
      </c>
      <c r="K16" s="8">
        <v>87</v>
      </c>
      <c r="L16" s="8">
        <v>86</v>
      </c>
      <c r="M16" s="7">
        <f t="shared" si="1"/>
        <v>173</v>
      </c>
      <c r="N16" s="8">
        <v>79</v>
      </c>
      <c r="O16" s="8">
        <v>83</v>
      </c>
      <c r="P16" s="7">
        <f t="shared" si="2"/>
        <v>162</v>
      </c>
      <c r="Q16" s="7">
        <f t="shared" si="3"/>
        <v>517</v>
      </c>
      <c r="R16" s="9" t="s">
        <v>13</v>
      </c>
      <c r="S16" s="9">
        <v>1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>
      <c r="A17" s="8" t="s">
        <v>25</v>
      </c>
      <c r="B17" s="8"/>
      <c r="C17" s="11" t="s">
        <v>88</v>
      </c>
      <c r="D17" s="35" t="s">
        <v>89</v>
      </c>
      <c r="E17" s="34">
        <v>1941</v>
      </c>
      <c r="F17" s="35" t="s">
        <v>138</v>
      </c>
      <c r="G17" s="11"/>
      <c r="H17" s="8">
        <v>93</v>
      </c>
      <c r="I17" s="8">
        <v>87</v>
      </c>
      <c r="J17" s="7">
        <f t="shared" si="0"/>
        <v>180</v>
      </c>
      <c r="K17" s="8">
        <v>79</v>
      </c>
      <c r="L17" s="8">
        <v>83</v>
      </c>
      <c r="M17" s="7">
        <f t="shared" si="1"/>
        <v>162</v>
      </c>
      <c r="N17" s="8">
        <v>77</v>
      </c>
      <c r="O17" s="8">
        <v>85</v>
      </c>
      <c r="P17" s="7">
        <f t="shared" si="2"/>
        <v>162</v>
      </c>
      <c r="Q17" s="7">
        <f t="shared" si="3"/>
        <v>504</v>
      </c>
      <c r="R17" s="9"/>
      <c r="S17" s="9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>
      <c r="A18" s="8" t="s">
        <v>39</v>
      </c>
      <c r="B18" s="8" t="s">
        <v>21</v>
      </c>
      <c r="C18" s="1" t="s">
        <v>86</v>
      </c>
      <c r="D18" s="35" t="s">
        <v>87</v>
      </c>
      <c r="E18" s="34">
        <v>1951</v>
      </c>
      <c r="F18" s="35" t="s">
        <v>10</v>
      </c>
      <c r="G18" s="11" t="s">
        <v>139</v>
      </c>
      <c r="H18" s="8">
        <v>81</v>
      </c>
      <c r="I18" s="8">
        <v>85</v>
      </c>
      <c r="J18" s="7">
        <f t="shared" si="0"/>
        <v>166</v>
      </c>
      <c r="K18" s="8">
        <v>81</v>
      </c>
      <c r="L18" s="8">
        <v>80</v>
      </c>
      <c r="M18" s="7">
        <f t="shared" si="1"/>
        <v>161</v>
      </c>
      <c r="N18" s="8">
        <v>68</v>
      </c>
      <c r="O18" s="8">
        <v>79</v>
      </c>
      <c r="P18" s="7">
        <f t="shared" si="2"/>
        <v>147</v>
      </c>
      <c r="Q18" s="7">
        <f t="shared" si="3"/>
        <v>474</v>
      </c>
      <c r="R18" s="17"/>
      <c r="S18" s="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>
      <c r="A19" s="8" t="s">
        <v>40</v>
      </c>
      <c r="B19" s="8" t="s">
        <v>22</v>
      </c>
      <c r="C19" s="1" t="s">
        <v>56</v>
      </c>
      <c r="D19" s="35" t="s">
        <v>137</v>
      </c>
      <c r="E19" s="34">
        <v>1985</v>
      </c>
      <c r="F19" s="35" t="s">
        <v>10</v>
      </c>
      <c r="G19" s="11" t="s">
        <v>11</v>
      </c>
      <c r="H19" s="8">
        <v>87</v>
      </c>
      <c r="I19" s="8">
        <v>91</v>
      </c>
      <c r="J19" s="7">
        <f t="shared" si="0"/>
        <v>178</v>
      </c>
      <c r="K19" s="8">
        <v>74</v>
      </c>
      <c r="L19" s="8">
        <v>78</v>
      </c>
      <c r="M19" s="7">
        <f t="shared" si="1"/>
        <v>152</v>
      </c>
      <c r="N19" s="8">
        <v>59</v>
      </c>
      <c r="O19" s="8">
        <v>68</v>
      </c>
      <c r="P19" s="7">
        <f t="shared" si="2"/>
        <v>127</v>
      </c>
      <c r="Q19" s="7">
        <f t="shared" si="3"/>
        <v>457</v>
      </c>
      <c r="R19" s="9"/>
      <c r="S19" s="9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</sheetData>
  <sheetProtection selectLockedCells="1" selectUnlockedCells="1"/>
  <mergeCells count="4">
    <mergeCell ref="A1:R1"/>
    <mergeCell ref="H6:J6"/>
    <mergeCell ref="K6:M6"/>
    <mergeCell ref="N6:P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2"/>
  <sheetViews>
    <sheetView tabSelected="1" zoomScalePageLayoutView="0" workbookViewId="0" topLeftCell="A1">
      <selection activeCell="T14" sqref="T14"/>
    </sheetView>
  </sheetViews>
  <sheetFormatPr defaultColWidth="8.875" defaultRowHeight="12.75"/>
  <cols>
    <col min="1" max="1" width="4.625" style="0" customWidth="1"/>
    <col min="2" max="2" width="3.50390625" style="0" customWidth="1"/>
    <col min="3" max="3" width="7.375" style="0" customWidth="1"/>
    <col min="4" max="4" width="9.875" style="0" customWidth="1"/>
    <col min="5" max="5" width="4.625" style="0" customWidth="1"/>
    <col min="6" max="6" width="10.625" style="0" customWidth="1"/>
    <col min="7" max="7" width="5.125" style="0" customWidth="1"/>
    <col min="8" max="10" width="3.375" style="0" customWidth="1"/>
    <col min="11" max="11" width="3.875" style="0" customWidth="1"/>
    <col min="12" max="14" width="3.375" style="0" customWidth="1"/>
    <col min="15" max="15" width="3.875" style="0" customWidth="1"/>
    <col min="16" max="16" width="4.625" style="0" customWidth="1"/>
    <col min="17" max="17" width="2.625" style="0" customWidth="1"/>
    <col min="18" max="18" width="3.00390625" style="0" customWidth="1"/>
  </cols>
  <sheetData>
    <row r="1" spans="1:52" ht="19.5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 t="s">
        <v>132</v>
      </c>
      <c r="M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>
      <c r="A4" s="1"/>
      <c r="B4" s="1"/>
      <c r="C4" s="1"/>
      <c r="D4" s="1"/>
      <c r="E4" s="1"/>
      <c r="F4" s="1"/>
      <c r="G4" s="68" t="s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.75">
      <c r="A5" s="1"/>
      <c r="B5" s="1"/>
      <c r="C5" s="2" t="s">
        <v>69</v>
      </c>
      <c r="D5" s="1"/>
      <c r="E5" s="1"/>
      <c r="F5" s="1"/>
      <c r="G5" s="6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2.25" customHeight="1">
      <c r="A6" s="4" t="s">
        <v>0</v>
      </c>
      <c r="B6" s="1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68"/>
      <c r="H6" s="66" t="s">
        <v>70</v>
      </c>
      <c r="I6" s="66"/>
      <c r="J6" s="66"/>
      <c r="K6" s="66"/>
      <c r="L6" s="66" t="s">
        <v>71</v>
      </c>
      <c r="M6" s="66"/>
      <c r="N6" s="66"/>
      <c r="O6" s="66"/>
      <c r="P6" s="4" t="s">
        <v>7</v>
      </c>
      <c r="Q6" s="6" t="s">
        <v>8</v>
      </c>
      <c r="R6" s="6" t="s">
        <v>14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7" t="s">
        <v>9</v>
      </c>
      <c r="B7" s="7" t="s">
        <v>9</v>
      </c>
      <c r="C7" s="2" t="s">
        <v>77</v>
      </c>
      <c r="D7" s="33" t="s">
        <v>78</v>
      </c>
      <c r="E7" s="34">
        <v>1973</v>
      </c>
      <c r="F7" s="35" t="s">
        <v>10</v>
      </c>
      <c r="G7" s="1" t="s">
        <v>28</v>
      </c>
      <c r="H7" s="8">
        <v>93</v>
      </c>
      <c r="I7" s="8">
        <v>99</v>
      </c>
      <c r="J7" s="8">
        <v>98</v>
      </c>
      <c r="K7" s="7">
        <f aca="true" t="shared" si="0" ref="K7:K13">SUM(H7:J7)</f>
        <v>290</v>
      </c>
      <c r="L7" s="8">
        <v>92</v>
      </c>
      <c r="M7" s="8">
        <v>90</v>
      </c>
      <c r="N7" s="8">
        <v>87</v>
      </c>
      <c r="O7" s="7">
        <f aca="true" t="shared" si="1" ref="O7:O13">SUM(L7:N7)</f>
        <v>269</v>
      </c>
      <c r="P7" s="7">
        <f aca="true" t="shared" si="2" ref="P7:P13">SUM(K7,O7)</f>
        <v>559</v>
      </c>
      <c r="Q7" s="9" t="s">
        <v>12</v>
      </c>
      <c r="R7" s="10">
        <v>12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>
      <c r="A8" s="7" t="s">
        <v>12</v>
      </c>
      <c r="B8" s="7" t="s">
        <v>12</v>
      </c>
      <c r="C8" s="2" t="s">
        <v>75</v>
      </c>
      <c r="D8" s="33" t="s">
        <v>76</v>
      </c>
      <c r="E8" s="34">
        <v>1964</v>
      </c>
      <c r="F8" s="35" t="s">
        <v>10</v>
      </c>
      <c r="G8" s="1" t="s">
        <v>28</v>
      </c>
      <c r="H8" s="8">
        <v>82</v>
      </c>
      <c r="I8" s="8">
        <v>89</v>
      </c>
      <c r="J8" s="8">
        <v>93</v>
      </c>
      <c r="K8" s="7">
        <f t="shared" si="0"/>
        <v>264</v>
      </c>
      <c r="L8" s="8">
        <v>88</v>
      </c>
      <c r="M8" s="8">
        <v>96</v>
      </c>
      <c r="N8" s="8">
        <v>89</v>
      </c>
      <c r="O8" s="7">
        <f t="shared" si="1"/>
        <v>273</v>
      </c>
      <c r="P8" s="7">
        <f t="shared" si="2"/>
        <v>537</v>
      </c>
      <c r="Q8" s="9" t="s">
        <v>142</v>
      </c>
      <c r="R8" s="10">
        <v>10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>
      <c r="A9" s="7" t="s">
        <v>13</v>
      </c>
      <c r="B9" s="7" t="s">
        <v>13</v>
      </c>
      <c r="C9" s="2" t="s">
        <v>72</v>
      </c>
      <c r="D9" s="33" t="s">
        <v>73</v>
      </c>
      <c r="E9" s="34">
        <v>1973</v>
      </c>
      <c r="F9" s="35" t="s">
        <v>74</v>
      </c>
      <c r="G9" s="1" t="s">
        <v>28</v>
      </c>
      <c r="H9" s="8">
        <v>88</v>
      </c>
      <c r="I9" s="8">
        <v>91</v>
      </c>
      <c r="J9" s="8">
        <v>81</v>
      </c>
      <c r="K9" s="7">
        <f t="shared" si="0"/>
        <v>260</v>
      </c>
      <c r="L9" s="8">
        <v>86</v>
      </c>
      <c r="M9" s="8">
        <v>87</v>
      </c>
      <c r="N9" s="8">
        <v>89</v>
      </c>
      <c r="O9" s="7">
        <f t="shared" si="1"/>
        <v>262</v>
      </c>
      <c r="P9" s="7">
        <f t="shared" si="2"/>
        <v>522</v>
      </c>
      <c r="Q9" s="9" t="s">
        <v>13</v>
      </c>
      <c r="R9" s="10">
        <v>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>
      <c r="A10" s="8" t="s">
        <v>17</v>
      </c>
      <c r="B10" s="8" t="s">
        <v>17</v>
      </c>
      <c r="C10" s="1" t="s">
        <v>35</v>
      </c>
      <c r="D10" s="35" t="s">
        <v>36</v>
      </c>
      <c r="E10" s="34">
        <v>1974</v>
      </c>
      <c r="F10" s="35" t="s">
        <v>10</v>
      </c>
      <c r="G10" s="1" t="s">
        <v>11</v>
      </c>
      <c r="H10" s="8">
        <v>85</v>
      </c>
      <c r="I10" s="8">
        <v>88</v>
      </c>
      <c r="J10" s="8">
        <v>92</v>
      </c>
      <c r="K10" s="7">
        <f t="shared" si="0"/>
        <v>265</v>
      </c>
      <c r="L10" s="8">
        <v>86</v>
      </c>
      <c r="M10" s="8">
        <v>78</v>
      </c>
      <c r="N10" s="8">
        <v>83</v>
      </c>
      <c r="O10" s="7">
        <f t="shared" si="1"/>
        <v>247</v>
      </c>
      <c r="P10" s="7">
        <f t="shared" si="2"/>
        <v>512</v>
      </c>
      <c r="Q10" s="9" t="s">
        <v>13</v>
      </c>
      <c r="R10" s="9">
        <v>7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>
      <c r="A11" s="8" t="s">
        <v>18</v>
      </c>
      <c r="B11" s="8" t="s">
        <v>18</v>
      </c>
      <c r="C11" s="1" t="s">
        <v>79</v>
      </c>
      <c r="D11" s="35" t="s">
        <v>80</v>
      </c>
      <c r="E11" s="34">
        <v>1968</v>
      </c>
      <c r="F11" s="35" t="s">
        <v>10</v>
      </c>
      <c r="G11" s="1" t="s">
        <v>11</v>
      </c>
      <c r="H11" s="8">
        <v>91</v>
      </c>
      <c r="I11" s="8">
        <v>92</v>
      </c>
      <c r="J11" s="8">
        <v>88</v>
      </c>
      <c r="K11" s="7">
        <f t="shared" si="0"/>
        <v>271</v>
      </c>
      <c r="L11" s="8">
        <v>85</v>
      </c>
      <c r="M11" s="8">
        <v>75</v>
      </c>
      <c r="N11" s="8">
        <v>75</v>
      </c>
      <c r="O11" s="7">
        <f t="shared" si="1"/>
        <v>235</v>
      </c>
      <c r="P11" s="7">
        <f t="shared" si="2"/>
        <v>506</v>
      </c>
      <c r="Q11" s="9" t="s">
        <v>13</v>
      </c>
      <c r="R11" s="9">
        <v>6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>
      <c r="A12" s="8" t="s">
        <v>19</v>
      </c>
      <c r="B12" s="8" t="s">
        <v>19</v>
      </c>
      <c r="C12" s="1" t="s">
        <v>81</v>
      </c>
      <c r="D12" s="35" t="s">
        <v>133</v>
      </c>
      <c r="E12" s="34">
        <v>1969</v>
      </c>
      <c r="F12" s="35" t="s">
        <v>10</v>
      </c>
      <c r="G12" s="1" t="s">
        <v>11</v>
      </c>
      <c r="H12" s="8">
        <v>79</v>
      </c>
      <c r="I12" s="8">
        <v>85</v>
      </c>
      <c r="J12" s="8">
        <v>89</v>
      </c>
      <c r="K12" s="7">
        <f t="shared" si="0"/>
        <v>253</v>
      </c>
      <c r="L12" s="8">
        <v>69</v>
      </c>
      <c r="M12" s="8">
        <v>79</v>
      </c>
      <c r="N12" s="8">
        <v>88</v>
      </c>
      <c r="O12" s="7">
        <f t="shared" si="1"/>
        <v>236</v>
      </c>
      <c r="P12" s="7">
        <f t="shared" si="2"/>
        <v>489</v>
      </c>
      <c r="Q12" s="9"/>
      <c r="R12" s="9">
        <v>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>
      <c r="A13" s="8" t="s">
        <v>21</v>
      </c>
      <c r="B13" s="8" t="s">
        <v>21</v>
      </c>
      <c r="C13" s="1" t="s">
        <v>34</v>
      </c>
      <c r="D13" s="35" t="s">
        <v>82</v>
      </c>
      <c r="E13" s="34">
        <v>1966</v>
      </c>
      <c r="F13" s="35" t="s">
        <v>10</v>
      </c>
      <c r="G13" s="1" t="s">
        <v>11</v>
      </c>
      <c r="H13" s="8">
        <v>83</v>
      </c>
      <c r="I13" s="8">
        <v>71</v>
      </c>
      <c r="J13" s="8">
        <v>82</v>
      </c>
      <c r="K13" s="7">
        <f t="shared" si="0"/>
        <v>236</v>
      </c>
      <c r="L13" s="8">
        <v>75</v>
      </c>
      <c r="M13" s="8">
        <v>85</v>
      </c>
      <c r="N13" s="8">
        <v>91</v>
      </c>
      <c r="O13" s="7">
        <f t="shared" si="1"/>
        <v>251</v>
      </c>
      <c r="P13" s="7">
        <f t="shared" si="2"/>
        <v>487</v>
      </c>
      <c r="Q13" s="9"/>
      <c r="R13" s="9">
        <v>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5" spans="3:7" ht="15.75">
      <c r="C15" s="3" t="s">
        <v>134</v>
      </c>
      <c r="G15" s="68" t="s">
        <v>6</v>
      </c>
    </row>
    <row r="16" spans="3:18" ht="50.25" customHeight="1">
      <c r="C16" s="4" t="s">
        <v>2</v>
      </c>
      <c r="D16" s="4" t="s">
        <v>3</v>
      </c>
      <c r="E16" s="4" t="s">
        <v>4</v>
      </c>
      <c r="F16" s="4" t="s">
        <v>5</v>
      </c>
      <c r="G16" s="68"/>
      <c r="H16" s="66" t="s">
        <v>70</v>
      </c>
      <c r="I16" s="66"/>
      <c r="J16" s="66"/>
      <c r="K16" s="66"/>
      <c r="L16" s="66" t="s">
        <v>71</v>
      </c>
      <c r="M16" s="66"/>
      <c r="N16" s="66"/>
      <c r="O16" s="66"/>
      <c r="P16" s="4" t="s">
        <v>7</v>
      </c>
      <c r="Q16" s="6" t="s">
        <v>8</v>
      </c>
      <c r="R16" s="6"/>
    </row>
    <row r="17" spans="1:18" ht="15.75">
      <c r="A17" s="7" t="s">
        <v>9</v>
      </c>
      <c r="B17" s="7" t="s">
        <v>9</v>
      </c>
      <c r="C17" s="2" t="s">
        <v>77</v>
      </c>
      <c r="D17" s="33" t="s">
        <v>78</v>
      </c>
      <c r="E17" s="34">
        <v>1973</v>
      </c>
      <c r="F17" s="35" t="s">
        <v>10</v>
      </c>
      <c r="G17" s="1" t="s">
        <v>28</v>
      </c>
      <c r="H17" s="8">
        <v>93</v>
      </c>
      <c r="I17" s="8">
        <v>85</v>
      </c>
      <c r="J17" s="8"/>
      <c r="K17" s="7">
        <f aca="true" t="shared" si="3" ref="K17:K22">SUM(H17:J17)</f>
        <v>178</v>
      </c>
      <c r="L17" s="8">
        <v>93</v>
      </c>
      <c r="M17" s="8">
        <v>92</v>
      </c>
      <c r="N17" s="8"/>
      <c r="O17" s="7">
        <f aca="true" t="shared" si="4" ref="O17:O22">SUM(L17:N17)</f>
        <v>185</v>
      </c>
      <c r="P17" s="12">
        <f aca="true" t="shared" si="5" ref="P17:P22">SUM(K17,O17)</f>
        <v>363</v>
      </c>
      <c r="Q17" s="9" t="s">
        <v>142</v>
      </c>
      <c r="R17" s="10"/>
    </row>
    <row r="18" spans="1:18" ht="15.75">
      <c r="A18" s="7" t="s">
        <v>12</v>
      </c>
      <c r="B18" s="7" t="s">
        <v>12</v>
      </c>
      <c r="C18" s="2" t="s">
        <v>72</v>
      </c>
      <c r="D18" s="33" t="s">
        <v>73</v>
      </c>
      <c r="E18" s="34">
        <v>1973</v>
      </c>
      <c r="F18" s="35" t="s">
        <v>74</v>
      </c>
      <c r="G18" s="1" t="s">
        <v>28</v>
      </c>
      <c r="H18" s="8">
        <v>88</v>
      </c>
      <c r="I18" s="8">
        <v>84</v>
      </c>
      <c r="J18" s="8"/>
      <c r="K18" s="7">
        <f t="shared" si="3"/>
        <v>172</v>
      </c>
      <c r="L18" s="8">
        <v>96</v>
      </c>
      <c r="M18" s="8">
        <v>89</v>
      </c>
      <c r="N18" s="8"/>
      <c r="O18" s="7">
        <f t="shared" si="4"/>
        <v>185</v>
      </c>
      <c r="P18" s="12">
        <f t="shared" si="5"/>
        <v>357</v>
      </c>
      <c r="Q18" s="9" t="s">
        <v>142</v>
      </c>
      <c r="R18" s="10"/>
    </row>
    <row r="19" spans="1:18" ht="15.75">
      <c r="A19" s="7" t="s">
        <v>13</v>
      </c>
      <c r="B19" s="7" t="s">
        <v>13</v>
      </c>
      <c r="C19" s="3" t="s">
        <v>35</v>
      </c>
      <c r="D19" s="33" t="s">
        <v>36</v>
      </c>
      <c r="E19" s="34">
        <v>1974</v>
      </c>
      <c r="F19" s="35" t="s">
        <v>10</v>
      </c>
      <c r="G19" s="1" t="s">
        <v>11</v>
      </c>
      <c r="H19" s="8">
        <v>83</v>
      </c>
      <c r="I19" s="8">
        <v>88</v>
      </c>
      <c r="J19" s="8"/>
      <c r="K19" s="7">
        <f t="shared" si="3"/>
        <v>171</v>
      </c>
      <c r="L19" s="8">
        <v>87</v>
      </c>
      <c r="M19" s="8">
        <v>91</v>
      </c>
      <c r="N19" s="8"/>
      <c r="O19" s="7">
        <f t="shared" si="4"/>
        <v>178</v>
      </c>
      <c r="P19" s="12">
        <f t="shared" si="5"/>
        <v>349</v>
      </c>
      <c r="Q19" s="9" t="s">
        <v>142</v>
      </c>
      <c r="R19" s="10"/>
    </row>
    <row r="20" spans="1:18" ht="15.75">
      <c r="A20" s="8" t="s">
        <v>17</v>
      </c>
      <c r="B20" s="8" t="s">
        <v>17</v>
      </c>
      <c r="C20" s="1" t="s">
        <v>79</v>
      </c>
      <c r="D20" s="35" t="s">
        <v>80</v>
      </c>
      <c r="E20" s="34">
        <v>1968</v>
      </c>
      <c r="F20" s="35" t="s">
        <v>10</v>
      </c>
      <c r="G20" s="1" t="s">
        <v>11</v>
      </c>
      <c r="H20" s="8">
        <v>85</v>
      </c>
      <c r="I20" s="8">
        <v>85</v>
      </c>
      <c r="J20" s="8"/>
      <c r="K20" s="7">
        <f t="shared" si="3"/>
        <v>170</v>
      </c>
      <c r="L20" s="8">
        <v>84</v>
      </c>
      <c r="M20" s="8">
        <v>91</v>
      </c>
      <c r="N20" s="8"/>
      <c r="O20" s="7">
        <f t="shared" si="4"/>
        <v>175</v>
      </c>
      <c r="P20" s="12">
        <f t="shared" si="5"/>
        <v>345</v>
      </c>
      <c r="Q20" s="9" t="s">
        <v>142</v>
      </c>
      <c r="R20" s="9"/>
    </row>
    <row r="21" spans="1:18" ht="15.75">
      <c r="A21" s="8" t="s">
        <v>18</v>
      </c>
      <c r="B21" s="8" t="s">
        <v>18</v>
      </c>
      <c r="C21" s="11" t="s">
        <v>75</v>
      </c>
      <c r="D21" s="35" t="s">
        <v>76</v>
      </c>
      <c r="E21" s="34">
        <v>1964</v>
      </c>
      <c r="F21" s="35" t="s">
        <v>10</v>
      </c>
      <c r="G21" s="1" t="s">
        <v>28</v>
      </c>
      <c r="H21" s="8">
        <v>89</v>
      </c>
      <c r="I21" s="8">
        <v>75</v>
      </c>
      <c r="J21" s="8"/>
      <c r="K21" s="7">
        <f t="shared" si="3"/>
        <v>164</v>
      </c>
      <c r="L21" s="8">
        <v>85</v>
      </c>
      <c r="M21" s="8">
        <v>91</v>
      </c>
      <c r="N21" s="8"/>
      <c r="O21" s="7">
        <f t="shared" si="4"/>
        <v>176</v>
      </c>
      <c r="P21" s="12">
        <f t="shared" si="5"/>
        <v>340</v>
      </c>
      <c r="Q21" s="9" t="s">
        <v>13</v>
      </c>
      <c r="R21" s="9"/>
    </row>
    <row r="22" spans="1:18" ht="15.75">
      <c r="A22" s="8" t="s">
        <v>19</v>
      </c>
      <c r="B22" s="8" t="s">
        <v>19</v>
      </c>
      <c r="C22" s="1" t="s">
        <v>34</v>
      </c>
      <c r="D22" s="35" t="s">
        <v>82</v>
      </c>
      <c r="E22" s="34">
        <v>1966</v>
      </c>
      <c r="F22" s="35" t="s">
        <v>10</v>
      </c>
      <c r="G22" s="1" t="s">
        <v>11</v>
      </c>
      <c r="H22" s="8">
        <v>78</v>
      </c>
      <c r="I22" s="8">
        <v>82</v>
      </c>
      <c r="J22" s="8"/>
      <c r="K22" s="7">
        <f t="shared" si="3"/>
        <v>160</v>
      </c>
      <c r="L22" s="8">
        <v>86</v>
      </c>
      <c r="M22" s="8">
        <v>83</v>
      </c>
      <c r="N22" s="8"/>
      <c r="O22" s="7">
        <f t="shared" si="4"/>
        <v>169</v>
      </c>
      <c r="P22" s="12">
        <f t="shared" si="5"/>
        <v>329</v>
      </c>
      <c r="Q22" s="9" t="s">
        <v>13</v>
      </c>
      <c r="R22" s="9"/>
    </row>
  </sheetData>
  <sheetProtection selectLockedCells="1" selectUnlockedCells="1"/>
  <mergeCells count="7">
    <mergeCell ref="A1:R1"/>
    <mergeCell ref="H6:K6"/>
    <mergeCell ref="L6:O6"/>
    <mergeCell ref="H16:K16"/>
    <mergeCell ref="L16:O16"/>
    <mergeCell ref="G15:G16"/>
    <mergeCell ref="G4:G6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O19" sqref="O19"/>
    </sheetView>
  </sheetViews>
  <sheetFormatPr defaultColWidth="8.875" defaultRowHeight="12.75"/>
  <cols>
    <col min="1" max="2" width="5.375" style="0" customWidth="1"/>
    <col min="3" max="3" width="8.875" style="0" customWidth="1"/>
    <col min="4" max="4" width="12.375" style="0" customWidth="1"/>
    <col min="5" max="5" width="6.375" style="0" customWidth="1"/>
    <col min="6" max="6" width="14.125" style="0" customWidth="1"/>
    <col min="7" max="7" width="7.875" style="0" customWidth="1"/>
    <col min="8" max="15" width="4.625" style="0" customWidth="1"/>
    <col min="16" max="16" width="5.125" style="0" customWidth="1"/>
    <col min="17" max="17" width="3.00390625" style="0" customWidth="1"/>
    <col min="18" max="18" width="3.50390625" style="0" customWidth="1"/>
  </cols>
  <sheetData>
    <row r="1" spans="1:18" ht="19.5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"/>
    </row>
    <row r="2" spans="1:1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130</v>
      </c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3" t="s">
        <v>141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0.5">
      <c r="A6" s="4" t="s">
        <v>0</v>
      </c>
      <c r="B6" s="15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15" t="s">
        <v>6</v>
      </c>
      <c r="H6" s="69" t="s">
        <v>339</v>
      </c>
      <c r="I6" s="69"/>
      <c r="J6" s="69"/>
      <c r="K6" s="69"/>
      <c r="L6" s="69" t="s">
        <v>338</v>
      </c>
      <c r="M6" s="69"/>
      <c r="N6" s="69"/>
      <c r="O6" s="69"/>
      <c r="P6" s="4" t="s">
        <v>7</v>
      </c>
      <c r="Q6" s="6" t="s">
        <v>8</v>
      </c>
      <c r="R6" s="6" t="s">
        <v>14</v>
      </c>
    </row>
    <row r="7" spans="1:18" ht="15.75">
      <c r="A7" s="7" t="s">
        <v>9</v>
      </c>
      <c r="B7" s="7"/>
      <c r="C7" s="2" t="s">
        <v>55</v>
      </c>
      <c r="D7" s="33" t="s">
        <v>65</v>
      </c>
      <c r="E7" s="34">
        <v>1993</v>
      </c>
      <c r="F7" s="35" t="s">
        <v>57</v>
      </c>
      <c r="G7" s="35"/>
      <c r="H7" s="8">
        <v>96</v>
      </c>
      <c r="I7" s="8">
        <v>93</v>
      </c>
      <c r="J7" s="8">
        <v>95</v>
      </c>
      <c r="K7" s="64">
        <f aca="true" t="shared" si="0" ref="K7:K14">SUM(H7:J7)</f>
        <v>284</v>
      </c>
      <c r="L7" s="8">
        <v>98</v>
      </c>
      <c r="M7" s="8">
        <v>98</v>
      </c>
      <c r="N7" s="8">
        <v>93</v>
      </c>
      <c r="O7" s="64">
        <f aca="true" t="shared" si="1" ref="O7:O14">SUM(L7:N7)</f>
        <v>289</v>
      </c>
      <c r="P7" s="7">
        <f aca="true" t="shared" si="2" ref="P7:P14">SUM(K7,O7)</f>
        <v>573</v>
      </c>
      <c r="Q7" s="9" t="s">
        <v>66</v>
      </c>
      <c r="R7" s="10">
        <v>12</v>
      </c>
    </row>
    <row r="8" spans="1:18" ht="15.75">
      <c r="A8" s="7" t="s">
        <v>12</v>
      </c>
      <c r="B8" s="7"/>
      <c r="C8" s="3" t="s">
        <v>135</v>
      </c>
      <c r="D8" s="33" t="s">
        <v>136</v>
      </c>
      <c r="E8" s="34">
        <v>1990</v>
      </c>
      <c r="F8" s="35" t="s">
        <v>15</v>
      </c>
      <c r="G8" s="35"/>
      <c r="H8" s="8">
        <v>94</v>
      </c>
      <c r="I8" s="8">
        <v>95</v>
      </c>
      <c r="J8" s="8">
        <v>87</v>
      </c>
      <c r="K8" s="64">
        <f t="shared" si="0"/>
        <v>276</v>
      </c>
      <c r="L8" s="8">
        <v>95</v>
      </c>
      <c r="M8" s="8">
        <v>91</v>
      </c>
      <c r="N8" s="8">
        <v>85</v>
      </c>
      <c r="O8" s="64">
        <f t="shared" si="1"/>
        <v>271</v>
      </c>
      <c r="P8" s="7">
        <f t="shared" si="2"/>
        <v>547</v>
      </c>
      <c r="Q8" s="9" t="s">
        <v>12</v>
      </c>
      <c r="R8" s="10">
        <v>10</v>
      </c>
    </row>
    <row r="9" spans="1:18" ht="15.75">
      <c r="A9" s="7" t="s">
        <v>13</v>
      </c>
      <c r="B9" s="7" t="s">
        <v>9</v>
      </c>
      <c r="C9" s="3" t="s">
        <v>48</v>
      </c>
      <c r="D9" s="33" t="s">
        <v>49</v>
      </c>
      <c r="E9" s="34">
        <v>1983</v>
      </c>
      <c r="F9" s="35" t="s">
        <v>10</v>
      </c>
      <c r="G9" s="35" t="s">
        <v>11</v>
      </c>
      <c r="H9" s="8">
        <v>97</v>
      </c>
      <c r="I9" s="8">
        <v>84</v>
      </c>
      <c r="J9" s="8">
        <v>92</v>
      </c>
      <c r="K9" s="64">
        <f t="shared" si="0"/>
        <v>273</v>
      </c>
      <c r="L9" s="8">
        <v>92</v>
      </c>
      <c r="M9" s="8">
        <v>90</v>
      </c>
      <c r="N9" s="8">
        <v>88</v>
      </c>
      <c r="O9" s="64">
        <f t="shared" si="1"/>
        <v>270</v>
      </c>
      <c r="P9" s="7">
        <f t="shared" si="2"/>
        <v>543</v>
      </c>
      <c r="Q9" s="9" t="s">
        <v>12</v>
      </c>
      <c r="R9" s="10">
        <v>8</v>
      </c>
    </row>
    <row r="10" spans="1:18" ht="15.75">
      <c r="A10" s="8" t="s">
        <v>17</v>
      </c>
      <c r="C10" s="1" t="s">
        <v>113</v>
      </c>
      <c r="D10" s="35" t="s">
        <v>114</v>
      </c>
      <c r="E10" s="34">
        <v>1972</v>
      </c>
      <c r="F10" s="35" t="s">
        <v>20</v>
      </c>
      <c r="G10" s="35"/>
      <c r="H10" s="8">
        <v>95</v>
      </c>
      <c r="I10" s="8">
        <v>92</v>
      </c>
      <c r="J10" s="8">
        <v>86</v>
      </c>
      <c r="K10" s="64">
        <f t="shared" si="0"/>
        <v>273</v>
      </c>
      <c r="L10" s="8">
        <v>88</v>
      </c>
      <c r="M10" s="8">
        <v>91</v>
      </c>
      <c r="N10" s="8">
        <v>77</v>
      </c>
      <c r="O10" s="64">
        <f t="shared" si="1"/>
        <v>256</v>
      </c>
      <c r="P10" s="7">
        <f t="shared" si="2"/>
        <v>529</v>
      </c>
      <c r="Q10" s="9" t="s">
        <v>13</v>
      </c>
      <c r="R10" s="9">
        <v>7</v>
      </c>
    </row>
    <row r="11" spans="1:18" ht="15.75">
      <c r="A11" s="8" t="s">
        <v>18</v>
      </c>
      <c r="B11" s="7" t="s">
        <v>12</v>
      </c>
      <c r="C11" s="1" t="s">
        <v>32</v>
      </c>
      <c r="D11" s="35" t="s">
        <v>60</v>
      </c>
      <c r="E11" s="34">
        <v>1971</v>
      </c>
      <c r="F11" s="35" t="s">
        <v>10</v>
      </c>
      <c r="G11" s="35" t="s">
        <v>11</v>
      </c>
      <c r="H11" s="8">
        <v>94</v>
      </c>
      <c r="I11" s="8">
        <v>88</v>
      </c>
      <c r="J11" s="8">
        <v>76</v>
      </c>
      <c r="K11" s="64">
        <f t="shared" si="0"/>
        <v>258</v>
      </c>
      <c r="L11" s="8">
        <v>90</v>
      </c>
      <c r="M11" s="8">
        <v>88</v>
      </c>
      <c r="N11" s="8">
        <v>82</v>
      </c>
      <c r="O11" s="64">
        <f t="shared" si="1"/>
        <v>260</v>
      </c>
      <c r="P11" s="7">
        <f t="shared" si="2"/>
        <v>518</v>
      </c>
      <c r="Q11" s="9" t="s">
        <v>13</v>
      </c>
      <c r="R11" s="9">
        <v>6</v>
      </c>
    </row>
    <row r="12" spans="1:18" ht="15.75">
      <c r="A12" s="8" t="s">
        <v>19</v>
      </c>
      <c r="B12" s="12" t="s">
        <v>13</v>
      </c>
      <c r="C12" s="1" t="s">
        <v>37</v>
      </c>
      <c r="D12" s="35" t="s">
        <v>38</v>
      </c>
      <c r="E12" s="34">
        <v>1978</v>
      </c>
      <c r="F12" s="35" t="s">
        <v>10</v>
      </c>
      <c r="G12" s="35" t="s">
        <v>11</v>
      </c>
      <c r="H12" s="8">
        <v>94</v>
      </c>
      <c r="I12" s="8">
        <v>88</v>
      </c>
      <c r="J12" s="8">
        <v>81</v>
      </c>
      <c r="K12" s="64">
        <f t="shared" si="0"/>
        <v>263</v>
      </c>
      <c r="L12" s="8">
        <v>97</v>
      </c>
      <c r="M12" s="8">
        <v>89</v>
      </c>
      <c r="N12" s="8">
        <v>66</v>
      </c>
      <c r="O12" s="64">
        <f t="shared" si="1"/>
        <v>252</v>
      </c>
      <c r="P12" s="7">
        <f t="shared" si="2"/>
        <v>515</v>
      </c>
      <c r="Q12" s="9" t="s">
        <v>13</v>
      </c>
      <c r="R12" s="9">
        <v>5</v>
      </c>
    </row>
    <row r="13" spans="1:18" ht="15.75">
      <c r="A13" s="8" t="s">
        <v>21</v>
      </c>
      <c r="B13" s="7" t="s">
        <v>17</v>
      </c>
      <c r="C13" s="1" t="s">
        <v>86</v>
      </c>
      <c r="D13" s="35" t="s">
        <v>87</v>
      </c>
      <c r="E13" s="34">
        <v>1951</v>
      </c>
      <c r="F13" s="35" t="s">
        <v>10</v>
      </c>
      <c r="G13" s="35" t="s">
        <v>139</v>
      </c>
      <c r="H13" s="8">
        <v>90</v>
      </c>
      <c r="I13" s="8">
        <v>84</v>
      </c>
      <c r="J13" s="8">
        <v>63</v>
      </c>
      <c r="K13" s="64">
        <f t="shared" si="0"/>
        <v>237</v>
      </c>
      <c r="L13" s="8">
        <v>84</v>
      </c>
      <c r="M13" s="8">
        <v>72</v>
      </c>
      <c r="N13" s="8">
        <v>74</v>
      </c>
      <c r="O13" s="64">
        <f t="shared" si="1"/>
        <v>230</v>
      </c>
      <c r="P13" s="7">
        <f t="shared" si="2"/>
        <v>467</v>
      </c>
      <c r="Q13" s="9"/>
      <c r="R13" s="9">
        <v>4</v>
      </c>
    </row>
    <row r="14" spans="1:18" ht="15.75">
      <c r="A14" s="8" t="s">
        <v>22</v>
      </c>
      <c r="B14" s="8"/>
      <c r="C14" s="11" t="s">
        <v>45</v>
      </c>
      <c r="D14" s="35" t="s">
        <v>124</v>
      </c>
      <c r="E14" s="34">
        <v>1944</v>
      </c>
      <c r="F14" s="35" t="s">
        <v>20</v>
      </c>
      <c r="G14" s="35"/>
      <c r="H14" s="8">
        <v>82</v>
      </c>
      <c r="I14" s="8">
        <v>67</v>
      </c>
      <c r="J14" s="8">
        <v>76</v>
      </c>
      <c r="K14" s="64">
        <f t="shared" si="0"/>
        <v>225</v>
      </c>
      <c r="L14" s="8">
        <v>85</v>
      </c>
      <c r="M14" s="8">
        <v>75</v>
      </c>
      <c r="N14" s="8">
        <v>52</v>
      </c>
      <c r="O14" s="64">
        <f t="shared" si="1"/>
        <v>212</v>
      </c>
      <c r="P14" s="7">
        <f t="shared" si="2"/>
        <v>437</v>
      </c>
      <c r="Q14" s="9"/>
      <c r="R14" s="9">
        <v>3</v>
      </c>
    </row>
    <row r="15" spans="17:18" ht="12.75">
      <c r="Q15" s="65"/>
      <c r="R15" s="65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1"/>
  <sheetViews>
    <sheetView zoomScalePageLayoutView="0" workbookViewId="0" topLeftCell="A7">
      <selection activeCell="C31" sqref="C31:F31"/>
    </sheetView>
  </sheetViews>
  <sheetFormatPr defaultColWidth="8.875" defaultRowHeight="12.75"/>
  <cols>
    <col min="1" max="1" width="3.875" style="0" customWidth="1"/>
    <col min="2" max="2" width="3.50390625" style="0" customWidth="1"/>
    <col min="3" max="3" width="7.125" style="0" customWidth="1"/>
    <col min="4" max="4" width="15.125" style="0" customWidth="1"/>
    <col min="5" max="5" width="4.625" style="0" customWidth="1"/>
    <col min="6" max="6" width="14.125" style="0" customWidth="1"/>
    <col min="7" max="7" width="6.00390625" style="0" customWidth="1"/>
    <col min="8" max="10" width="3.375" style="0" customWidth="1"/>
    <col min="11" max="11" width="3.875" style="0" customWidth="1"/>
    <col min="12" max="14" width="3.375" style="0" customWidth="1"/>
    <col min="15" max="16" width="3.875" style="0" customWidth="1"/>
    <col min="17" max="17" width="2.625" style="0" customWidth="1"/>
    <col min="18" max="18" width="2.50390625" style="0" customWidth="1"/>
  </cols>
  <sheetData>
    <row r="1" spans="1:52" ht="19.5">
      <c r="A1" s="67" t="s">
        <v>203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1"/>
      <c r="B2" s="1"/>
      <c r="C2" s="1"/>
      <c r="D2" s="1"/>
      <c r="E2" s="1"/>
      <c r="F2" s="1"/>
      <c r="G2" s="1"/>
      <c r="H2" s="1"/>
      <c r="I2" s="1"/>
      <c r="J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 customHeight="1">
      <c r="A3" s="1"/>
      <c r="B3" s="1"/>
      <c r="C3" s="2" t="s">
        <v>83</v>
      </c>
      <c r="D3" s="1"/>
      <c r="E3" s="1"/>
      <c r="F3" s="1"/>
      <c r="H3" s="1"/>
      <c r="I3" s="1"/>
      <c r="J3" s="1"/>
      <c r="K3" s="2" t="s">
        <v>130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.75">
      <c r="A4" s="1"/>
      <c r="B4" s="71" t="s">
        <v>1</v>
      </c>
      <c r="D4" s="1"/>
      <c r="E4" s="1"/>
      <c r="F4" s="1"/>
      <c r="G4" s="61" t="s">
        <v>145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0.25" customHeight="1">
      <c r="A5" s="4" t="s">
        <v>0</v>
      </c>
      <c r="B5" s="71"/>
      <c r="C5" s="4" t="s">
        <v>2</v>
      </c>
      <c r="D5" s="4" t="s">
        <v>3</v>
      </c>
      <c r="E5" s="4" t="s">
        <v>4</v>
      </c>
      <c r="F5" s="4" t="s">
        <v>5</v>
      </c>
      <c r="G5" s="62" t="s">
        <v>144</v>
      </c>
      <c r="H5" s="66" t="s">
        <v>84</v>
      </c>
      <c r="I5" s="66"/>
      <c r="J5" s="66"/>
      <c r="K5" s="66"/>
      <c r="L5" s="66" t="s">
        <v>85</v>
      </c>
      <c r="M5" s="66"/>
      <c r="N5" s="66"/>
      <c r="O5" s="66"/>
      <c r="P5" s="4" t="s">
        <v>7</v>
      </c>
      <c r="Q5" s="6" t="s">
        <v>8</v>
      </c>
      <c r="R5" s="6" t="s">
        <v>14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>
      <c r="A6" s="12" t="s">
        <v>9</v>
      </c>
      <c r="B6" s="12"/>
      <c r="C6" s="3" t="s">
        <v>55</v>
      </c>
      <c r="D6" s="22" t="s">
        <v>65</v>
      </c>
      <c r="E6" s="23">
        <v>1993</v>
      </c>
      <c r="F6" s="24" t="s">
        <v>57</v>
      </c>
      <c r="G6" s="24"/>
      <c r="H6" s="13">
        <v>96</v>
      </c>
      <c r="I6" s="13">
        <v>96</v>
      </c>
      <c r="J6" s="13">
        <v>98</v>
      </c>
      <c r="K6" s="12">
        <f aca="true" t="shared" si="0" ref="K6:K21">SUM(H6:J6)</f>
        <v>290</v>
      </c>
      <c r="L6" s="13">
        <v>98</v>
      </c>
      <c r="M6" s="13">
        <v>99</v>
      </c>
      <c r="N6" s="13">
        <v>95</v>
      </c>
      <c r="O6" s="12">
        <f aca="true" t="shared" si="1" ref="O6:O21">SUM(L6:N6)</f>
        <v>292</v>
      </c>
      <c r="P6" s="12">
        <f aca="true" t="shared" si="2" ref="P6:P21">SUM(K6,O6)</f>
        <v>582</v>
      </c>
      <c r="Q6" s="9" t="s">
        <v>337</v>
      </c>
      <c r="R6" s="10">
        <v>12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.75">
      <c r="A7" s="12" t="s">
        <v>12</v>
      </c>
      <c r="B7" s="12"/>
      <c r="C7" s="3" t="s">
        <v>50</v>
      </c>
      <c r="D7" s="22" t="s">
        <v>51</v>
      </c>
      <c r="E7" s="23">
        <v>1976</v>
      </c>
      <c r="F7" s="24" t="s">
        <v>16</v>
      </c>
      <c r="G7" s="24"/>
      <c r="H7" s="13">
        <v>98</v>
      </c>
      <c r="I7" s="13">
        <v>97</v>
      </c>
      <c r="J7" s="13">
        <v>91</v>
      </c>
      <c r="K7" s="12">
        <f t="shared" si="0"/>
        <v>286</v>
      </c>
      <c r="L7" s="13">
        <v>95</v>
      </c>
      <c r="M7" s="13">
        <v>98</v>
      </c>
      <c r="N7" s="13">
        <v>97</v>
      </c>
      <c r="O7" s="12">
        <f t="shared" si="1"/>
        <v>290</v>
      </c>
      <c r="P7" s="12">
        <f t="shared" si="2"/>
        <v>576</v>
      </c>
      <c r="Q7" s="9" t="s">
        <v>66</v>
      </c>
      <c r="R7" s="10">
        <v>10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>
      <c r="A8" s="12" t="s">
        <v>13</v>
      </c>
      <c r="B8" s="12" t="s">
        <v>9</v>
      </c>
      <c r="C8" s="3" t="s">
        <v>117</v>
      </c>
      <c r="D8" s="22" t="s">
        <v>118</v>
      </c>
      <c r="E8" s="23">
        <v>1970</v>
      </c>
      <c r="F8" s="24" t="s">
        <v>57</v>
      </c>
      <c r="G8" s="24" t="s">
        <v>119</v>
      </c>
      <c r="H8" s="13">
        <v>98</v>
      </c>
      <c r="I8" s="13">
        <v>95</v>
      </c>
      <c r="J8" s="13">
        <v>96</v>
      </c>
      <c r="K8" s="12">
        <f t="shared" si="0"/>
        <v>289</v>
      </c>
      <c r="L8" s="13">
        <v>93</v>
      </c>
      <c r="M8" s="13">
        <v>94</v>
      </c>
      <c r="N8" s="13">
        <v>96</v>
      </c>
      <c r="O8" s="12">
        <f t="shared" si="1"/>
        <v>283</v>
      </c>
      <c r="P8" s="12">
        <f t="shared" si="2"/>
        <v>572</v>
      </c>
      <c r="Q8" s="9" t="s">
        <v>9</v>
      </c>
      <c r="R8" s="9" t="s">
        <v>31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.75">
      <c r="A9" s="13" t="s">
        <v>17</v>
      </c>
      <c r="B9" s="12" t="s">
        <v>12</v>
      </c>
      <c r="C9" s="11" t="s">
        <v>52</v>
      </c>
      <c r="D9" s="24" t="s">
        <v>53</v>
      </c>
      <c r="E9" s="23">
        <v>1973</v>
      </c>
      <c r="F9" s="24" t="s">
        <v>57</v>
      </c>
      <c r="G9" s="24" t="s">
        <v>54</v>
      </c>
      <c r="H9" s="13">
        <v>95</v>
      </c>
      <c r="I9" s="13">
        <v>97</v>
      </c>
      <c r="J9" s="13">
        <v>97</v>
      </c>
      <c r="K9" s="12">
        <f t="shared" si="0"/>
        <v>289</v>
      </c>
      <c r="L9" s="13">
        <v>86</v>
      </c>
      <c r="M9" s="13">
        <v>96</v>
      </c>
      <c r="N9" s="13">
        <v>96</v>
      </c>
      <c r="O9" s="12">
        <f t="shared" si="1"/>
        <v>278</v>
      </c>
      <c r="P9" s="12">
        <f t="shared" si="2"/>
        <v>567</v>
      </c>
      <c r="Q9" s="9" t="s">
        <v>9</v>
      </c>
      <c r="R9" s="10">
        <v>8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.75">
      <c r="A10" s="13" t="s">
        <v>18</v>
      </c>
      <c r="B10" s="12" t="s">
        <v>13</v>
      </c>
      <c r="C10" s="11" t="s">
        <v>32</v>
      </c>
      <c r="D10" s="24" t="s">
        <v>60</v>
      </c>
      <c r="E10" s="23">
        <v>1971</v>
      </c>
      <c r="F10" s="24" t="s">
        <v>10</v>
      </c>
      <c r="G10" s="24" t="s">
        <v>11</v>
      </c>
      <c r="H10" s="13">
        <v>91</v>
      </c>
      <c r="I10" s="13">
        <v>96</v>
      </c>
      <c r="J10" s="13">
        <v>93</v>
      </c>
      <c r="K10" s="12">
        <f t="shared" si="0"/>
        <v>280</v>
      </c>
      <c r="L10" s="13">
        <v>96</v>
      </c>
      <c r="M10" s="13">
        <v>97</v>
      </c>
      <c r="N10" s="13">
        <v>93</v>
      </c>
      <c r="O10" s="12">
        <f t="shared" si="1"/>
        <v>286</v>
      </c>
      <c r="P10" s="12">
        <f t="shared" si="2"/>
        <v>566</v>
      </c>
      <c r="Q10" s="9" t="s">
        <v>9</v>
      </c>
      <c r="R10" s="10" t="s">
        <v>31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.75">
      <c r="A11" s="13" t="s">
        <v>19</v>
      </c>
      <c r="B11" s="13" t="s">
        <v>18</v>
      </c>
      <c r="C11" s="11" t="s">
        <v>48</v>
      </c>
      <c r="D11" s="24" t="s">
        <v>49</v>
      </c>
      <c r="E11" s="23">
        <v>1983</v>
      </c>
      <c r="F11" s="24" t="s">
        <v>10</v>
      </c>
      <c r="G11" s="24" t="s">
        <v>11</v>
      </c>
      <c r="H11" s="13">
        <v>94</v>
      </c>
      <c r="I11" s="13">
        <v>97</v>
      </c>
      <c r="J11" s="13">
        <v>95</v>
      </c>
      <c r="K11" s="12">
        <f t="shared" si="0"/>
        <v>286</v>
      </c>
      <c r="L11" s="13">
        <v>95</v>
      </c>
      <c r="M11" s="13">
        <v>96</v>
      </c>
      <c r="N11" s="13">
        <v>84</v>
      </c>
      <c r="O11" s="12">
        <f t="shared" si="1"/>
        <v>275</v>
      </c>
      <c r="P11" s="12">
        <f t="shared" si="2"/>
        <v>561</v>
      </c>
      <c r="Q11" s="9" t="s">
        <v>9</v>
      </c>
      <c r="R11" s="9">
        <v>7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.75">
      <c r="A12" s="13" t="s">
        <v>21</v>
      </c>
      <c r="B12" s="13"/>
      <c r="C12" s="11" t="s">
        <v>111</v>
      </c>
      <c r="D12" s="24" t="s">
        <v>112</v>
      </c>
      <c r="E12" s="23">
        <v>1993</v>
      </c>
      <c r="F12" s="24" t="s">
        <v>57</v>
      </c>
      <c r="G12" s="24"/>
      <c r="H12" s="13">
        <v>98</v>
      </c>
      <c r="I12" s="13">
        <v>93</v>
      </c>
      <c r="J12" s="13">
        <v>90</v>
      </c>
      <c r="K12" s="12">
        <f t="shared" si="0"/>
        <v>281</v>
      </c>
      <c r="L12" s="13">
        <v>92</v>
      </c>
      <c r="M12" s="13">
        <v>92</v>
      </c>
      <c r="N12" s="13">
        <v>93</v>
      </c>
      <c r="O12" s="12">
        <f t="shared" si="1"/>
        <v>277</v>
      </c>
      <c r="P12" s="12">
        <f t="shared" si="2"/>
        <v>558</v>
      </c>
      <c r="Q12" s="9" t="s">
        <v>9</v>
      </c>
      <c r="R12" s="9">
        <v>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.75">
      <c r="A13" s="13" t="s">
        <v>22</v>
      </c>
      <c r="B13" s="13" t="s">
        <v>19</v>
      </c>
      <c r="C13" s="11" t="s">
        <v>37</v>
      </c>
      <c r="D13" s="24" t="s">
        <v>38</v>
      </c>
      <c r="E13" s="23">
        <v>1978</v>
      </c>
      <c r="F13" s="24" t="s">
        <v>10</v>
      </c>
      <c r="G13" s="24" t="s">
        <v>11</v>
      </c>
      <c r="H13" s="13">
        <v>95</v>
      </c>
      <c r="I13" s="13">
        <v>91</v>
      </c>
      <c r="J13" s="13">
        <v>90</v>
      </c>
      <c r="K13" s="12">
        <f t="shared" si="0"/>
        <v>276</v>
      </c>
      <c r="L13" s="13">
        <v>94</v>
      </c>
      <c r="M13" s="13">
        <v>94</v>
      </c>
      <c r="N13" s="13">
        <v>91</v>
      </c>
      <c r="O13" s="12">
        <f t="shared" si="1"/>
        <v>279</v>
      </c>
      <c r="P13" s="12">
        <f t="shared" si="2"/>
        <v>555</v>
      </c>
      <c r="Q13" s="9" t="s">
        <v>9</v>
      </c>
      <c r="R13" s="9">
        <v>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.75">
      <c r="A14" s="13" t="s">
        <v>23</v>
      </c>
      <c r="B14" s="13" t="s">
        <v>21</v>
      </c>
      <c r="C14" s="11" t="s">
        <v>44</v>
      </c>
      <c r="D14" s="24" t="s">
        <v>33</v>
      </c>
      <c r="E14" s="23">
        <v>1976</v>
      </c>
      <c r="F14" s="24" t="s">
        <v>10</v>
      </c>
      <c r="G14" s="24" t="s">
        <v>11</v>
      </c>
      <c r="H14" s="13">
        <v>94</v>
      </c>
      <c r="I14" s="13">
        <v>90</v>
      </c>
      <c r="J14" s="13">
        <v>96</v>
      </c>
      <c r="K14" s="12">
        <f t="shared" si="0"/>
        <v>280</v>
      </c>
      <c r="L14" s="13">
        <v>85</v>
      </c>
      <c r="M14" s="13">
        <v>92</v>
      </c>
      <c r="N14" s="13">
        <v>84</v>
      </c>
      <c r="O14" s="12">
        <f t="shared" si="1"/>
        <v>261</v>
      </c>
      <c r="P14" s="12">
        <f t="shared" si="2"/>
        <v>541</v>
      </c>
      <c r="Q14" s="9" t="s">
        <v>12</v>
      </c>
      <c r="R14" s="9" t="s">
        <v>31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.75">
      <c r="A15" s="13" t="s">
        <v>24</v>
      </c>
      <c r="B15" s="13"/>
      <c r="C15" s="11" t="s">
        <v>113</v>
      </c>
      <c r="D15" s="24" t="s">
        <v>114</v>
      </c>
      <c r="E15" s="23">
        <v>1972</v>
      </c>
      <c r="F15" s="24" t="s">
        <v>20</v>
      </c>
      <c r="G15" s="24"/>
      <c r="H15" s="13">
        <v>90</v>
      </c>
      <c r="I15" s="13">
        <v>85</v>
      </c>
      <c r="J15" s="13">
        <v>88</v>
      </c>
      <c r="K15" s="12">
        <f t="shared" si="0"/>
        <v>263</v>
      </c>
      <c r="L15" s="13">
        <v>94</v>
      </c>
      <c r="M15" s="13">
        <v>94</v>
      </c>
      <c r="N15" s="13">
        <v>87</v>
      </c>
      <c r="O15" s="12">
        <f t="shared" si="1"/>
        <v>275</v>
      </c>
      <c r="P15" s="12">
        <f t="shared" si="2"/>
        <v>538</v>
      </c>
      <c r="Q15" s="9" t="s">
        <v>13</v>
      </c>
      <c r="R15" s="9">
        <v>4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.75">
      <c r="A16" s="13" t="s">
        <v>25</v>
      </c>
      <c r="B16" s="13"/>
      <c r="C16" s="11" t="s">
        <v>88</v>
      </c>
      <c r="D16" s="24" t="s">
        <v>89</v>
      </c>
      <c r="E16" s="23">
        <v>1941</v>
      </c>
      <c r="F16" s="24" t="s">
        <v>90</v>
      </c>
      <c r="G16" s="24"/>
      <c r="H16" s="13">
        <v>88</v>
      </c>
      <c r="I16" s="13">
        <v>88</v>
      </c>
      <c r="J16" s="13">
        <v>90</v>
      </c>
      <c r="K16" s="12">
        <f t="shared" si="0"/>
        <v>266</v>
      </c>
      <c r="L16" s="13">
        <v>82</v>
      </c>
      <c r="M16" s="13">
        <v>93</v>
      </c>
      <c r="N16" s="13">
        <v>93</v>
      </c>
      <c r="O16" s="12">
        <f t="shared" si="1"/>
        <v>268</v>
      </c>
      <c r="P16" s="12">
        <f t="shared" si="2"/>
        <v>534</v>
      </c>
      <c r="Q16" s="9" t="s">
        <v>13</v>
      </c>
      <c r="R16" s="9" t="s">
        <v>31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.75">
      <c r="A17" s="13" t="s">
        <v>39</v>
      </c>
      <c r="B17" s="13" t="s">
        <v>22</v>
      </c>
      <c r="C17" s="11" t="s">
        <v>86</v>
      </c>
      <c r="D17" s="24" t="s">
        <v>87</v>
      </c>
      <c r="E17" s="23">
        <v>1951</v>
      </c>
      <c r="F17" s="24" t="s">
        <v>10</v>
      </c>
      <c r="G17" s="24" t="s">
        <v>11</v>
      </c>
      <c r="H17" s="13">
        <v>77</v>
      </c>
      <c r="I17" s="13">
        <v>90</v>
      </c>
      <c r="J17" s="13">
        <v>88</v>
      </c>
      <c r="K17" s="12">
        <f t="shared" si="0"/>
        <v>255</v>
      </c>
      <c r="L17" s="13">
        <v>89</v>
      </c>
      <c r="M17" s="13">
        <v>92</v>
      </c>
      <c r="N17" s="13">
        <v>87</v>
      </c>
      <c r="O17" s="12">
        <f t="shared" si="1"/>
        <v>268</v>
      </c>
      <c r="P17" s="12">
        <f t="shared" si="2"/>
        <v>523</v>
      </c>
      <c r="Q17" s="9" t="s">
        <v>13</v>
      </c>
      <c r="R17" s="9" t="s">
        <v>31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.75">
      <c r="A18" s="13" t="s">
        <v>40</v>
      </c>
      <c r="B18" s="13" t="s">
        <v>23</v>
      </c>
      <c r="C18" s="11" t="s">
        <v>67</v>
      </c>
      <c r="D18" s="24" t="s">
        <v>68</v>
      </c>
      <c r="E18" s="23">
        <v>1957</v>
      </c>
      <c r="F18" s="24" t="s">
        <v>10</v>
      </c>
      <c r="G18" s="24" t="s">
        <v>11</v>
      </c>
      <c r="H18" s="13">
        <v>92</v>
      </c>
      <c r="I18" s="13">
        <v>88</v>
      </c>
      <c r="J18" s="13">
        <v>90</v>
      </c>
      <c r="K18" s="12">
        <f t="shared" si="0"/>
        <v>270</v>
      </c>
      <c r="L18" s="13">
        <v>86</v>
      </c>
      <c r="M18" s="13">
        <v>75</v>
      </c>
      <c r="N18" s="13">
        <v>87</v>
      </c>
      <c r="O18" s="12">
        <f t="shared" si="1"/>
        <v>248</v>
      </c>
      <c r="P18" s="12">
        <f t="shared" si="2"/>
        <v>518</v>
      </c>
      <c r="Q18" s="9"/>
      <c r="R18" s="9" t="s">
        <v>31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.75">
      <c r="A19" s="13" t="s">
        <v>41</v>
      </c>
      <c r="B19" s="19"/>
      <c r="C19" s="11" t="s">
        <v>45</v>
      </c>
      <c r="D19" s="24" t="s">
        <v>124</v>
      </c>
      <c r="E19" s="23">
        <v>1944</v>
      </c>
      <c r="F19" s="24" t="s">
        <v>20</v>
      </c>
      <c r="G19" s="24"/>
      <c r="H19" s="13">
        <v>89</v>
      </c>
      <c r="I19" s="13">
        <v>89</v>
      </c>
      <c r="J19" s="13">
        <v>84</v>
      </c>
      <c r="K19" s="12">
        <f t="shared" si="0"/>
        <v>262</v>
      </c>
      <c r="L19" s="13">
        <v>86</v>
      </c>
      <c r="M19" s="13">
        <v>84</v>
      </c>
      <c r="N19" s="13">
        <v>80</v>
      </c>
      <c r="O19" s="12">
        <f t="shared" si="1"/>
        <v>250</v>
      </c>
      <c r="P19" s="12">
        <f t="shared" si="2"/>
        <v>512</v>
      </c>
      <c r="Q19" s="21"/>
      <c r="R19" s="9" t="s">
        <v>31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.75">
      <c r="A20" s="13" t="s">
        <v>42</v>
      </c>
      <c r="B20" s="19" t="s">
        <v>24</v>
      </c>
      <c r="C20" s="11" t="s">
        <v>58</v>
      </c>
      <c r="D20" s="24" t="s">
        <v>59</v>
      </c>
      <c r="E20" s="23">
        <v>1970</v>
      </c>
      <c r="F20" s="24" t="s">
        <v>10</v>
      </c>
      <c r="G20" s="24" t="s">
        <v>11</v>
      </c>
      <c r="H20" s="13">
        <v>96</v>
      </c>
      <c r="I20" s="13">
        <v>93</v>
      </c>
      <c r="J20" s="13">
        <v>94</v>
      </c>
      <c r="K20" s="12">
        <f t="shared" si="0"/>
        <v>283</v>
      </c>
      <c r="L20" s="13"/>
      <c r="M20" s="13"/>
      <c r="N20" s="13"/>
      <c r="O20" s="12">
        <f t="shared" si="1"/>
        <v>0</v>
      </c>
      <c r="P20" s="12">
        <f t="shared" si="2"/>
        <v>283</v>
      </c>
      <c r="Q20" s="9"/>
      <c r="R20" s="9">
        <v>3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.75">
      <c r="A21" s="13" t="s">
        <v>43</v>
      </c>
      <c r="B21" s="19" t="s">
        <v>25</v>
      </c>
      <c r="C21" s="11" t="s">
        <v>91</v>
      </c>
      <c r="D21" s="24" t="s">
        <v>92</v>
      </c>
      <c r="E21" s="23">
        <v>1939</v>
      </c>
      <c r="F21" s="24" t="s">
        <v>10</v>
      </c>
      <c r="G21" s="24" t="s">
        <v>11</v>
      </c>
      <c r="H21" s="13">
        <v>83</v>
      </c>
      <c r="I21" s="13">
        <v>81</v>
      </c>
      <c r="J21" s="13">
        <v>77</v>
      </c>
      <c r="K21" s="12">
        <f t="shared" si="0"/>
        <v>241</v>
      </c>
      <c r="L21" s="13">
        <v>14</v>
      </c>
      <c r="M21" s="13"/>
      <c r="N21" s="13"/>
      <c r="O21" s="12">
        <f t="shared" si="1"/>
        <v>14</v>
      </c>
      <c r="P21" s="12">
        <f t="shared" si="2"/>
        <v>255</v>
      </c>
      <c r="Q21" s="9"/>
      <c r="R21" s="9" t="s">
        <v>31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.75">
      <c r="A22" s="14" t="s">
        <v>31</v>
      </c>
      <c r="B22" s="13"/>
      <c r="C22" s="11" t="s">
        <v>93</v>
      </c>
      <c r="D22" s="11"/>
      <c r="E22" s="13"/>
      <c r="F22" s="11"/>
      <c r="G22" s="24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.75">
      <c r="A23" s="14"/>
      <c r="B23" s="13"/>
      <c r="G23" s="63"/>
      <c r="Q23" s="11"/>
      <c r="R23" s="1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.75">
      <c r="A24" s="11"/>
      <c r="B24" s="13"/>
      <c r="C24" s="3" t="s">
        <v>94</v>
      </c>
      <c r="D24" s="11"/>
      <c r="E24" s="13"/>
      <c r="F24" s="11"/>
      <c r="G24" s="24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.75">
      <c r="A25" s="5" t="s">
        <v>0</v>
      </c>
      <c r="B25" s="5"/>
      <c r="C25" s="5" t="s">
        <v>2</v>
      </c>
      <c r="D25" s="5" t="s">
        <v>3</v>
      </c>
      <c r="E25" s="5" t="s">
        <v>4</v>
      </c>
      <c r="F25" s="5" t="s">
        <v>5</v>
      </c>
      <c r="G25" s="32"/>
      <c r="H25" s="70" t="s">
        <v>84</v>
      </c>
      <c r="I25" s="70"/>
      <c r="J25" s="70"/>
      <c r="K25" s="70"/>
      <c r="L25" s="70" t="s">
        <v>85</v>
      </c>
      <c r="M25" s="70"/>
      <c r="N25" s="70"/>
      <c r="O25" s="70"/>
      <c r="P25" s="5" t="s">
        <v>7</v>
      </c>
      <c r="Q25" s="6" t="s">
        <v>8</v>
      </c>
      <c r="R25" s="6" t="s">
        <v>14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.75">
      <c r="A26" s="12" t="s">
        <v>9</v>
      </c>
      <c r="B26" s="12"/>
      <c r="C26" s="3" t="s">
        <v>120</v>
      </c>
      <c r="D26" s="25" t="s">
        <v>121</v>
      </c>
      <c r="E26" s="26">
        <v>1987</v>
      </c>
      <c r="F26" s="24" t="s">
        <v>15</v>
      </c>
      <c r="G26" s="27"/>
      <c r="H26" s="31">
        <v>94</v>
      </c>
      <c r="I26" s="31">
        <v>94</v>
      </c>
      <c r="J26" s="31">
        <v>94</v>
      </c>
      <c r="K26" s="29">
        <f aca="true" t="shared" si="3" ref="K26:K31">SUM(H26:J26)</f>
        <v>282</v>
      </c>
      <c r="L26" s="31">
        <v>88</v>
      </c>
      <c r="M26" s="31">
        <v>93</v>
      </c>
      <c r="N26" s="31">
        <v>94</v>
      </c>
      <c r="O26" s="29">
        <f aca="true" t="shared" si="4" ref="O26:O31">SUM(L26:N26)</f>
        <v>275</v>
      </c>
      <c r="P26" s="29">
        <f aca="true" t="shared" si="5" ref="P26:P31">SUM(K26,O26)</f>
        <v>557</v>
      </c>
      <c r="Q26" s="30" t="s">
        <v>9</v>
      </c>
      <c r="R26" s="10">
        <v>12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.75">
      <c r="A27" s="12" t="s">
        <v>12</v>
      </c>
      <c r="B27" s="18"/>
      <c r="C27" s="3" t="s">
        <v>122</v>
      </c>
      <c r="D27" s="25" t="s">
        <v>123</v>
      </c>
      <c r="E27" s="26">
        <v>1979</v>
      </c>
      <c r="F27" s="24" t="s">
        <v>15</v>
      </c>
      <c r="G27" s="27"/>
      <c r="H27" s="31">
        <v>94</v>
      </c>
      <c r="I27" s="31">
        <v>94</v>
      </c>
      <c r="J27" s="31">
        <v>95</v>
      </c>
      <c r="K27" s="29">
        <f t="shared" si="3"/>
        <v>283</v>
      </c>
      <c r="L27" s="31">
        <v>89</v>
      </c>
      <c r="M27" s="31">
        <v>92</v>
      </c>
      <c r="N27" s="31">
        <v>92</v>
      </c>
      <c r="O27" s="29">
        <f t="shared" si="4"/>
        <v>273</v>
      </c>
      <c r="P27" s="29">
        <f t="shared" si="5"/>
        <v>556</v>
      </c>
      <c r="Q27" s="30" t="s">
        <v>9</v>
      </c>
      <c r="R27" s="10">
        <v>10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18" ht="15.75">
      <c r="A28" s="20" t="s">
        <v>13</v>
      </c>
      <c r="B28" s="18"/>
      <c r="C28" s="3" t="s">
        <v>95</v>
      </c>
      <c r="D28" s="22" t="s">
        <v>96</v>
      </c>
      <c r="E28" s="23">
        <v>1982</v>
      </c>
      <c r="F28" s="24" t="s">
        <v>20</v>
      </c>
      <c r="G28" s="24"/>
      <c r="H28" s="28">
        <v>92</v>
      </c>
      <c r="I28" s="28">
        <v>96</v>
      </c>
      <c r="J28" s="28">
        <v>94</v>
      </c>
      <c r="K28" s="29">
        <f t="shared" si="3"/>
        <v>282</v>
      </c>
      <c r="L28" s="28">
        <v>91</v>
      </c>
      <c r="M28" s="28">
        <v>94</v>
      </c>
      <c r="N28" s="28">
        <v>88</v>
      </c>
      <c r="O28" s="29">
        <f t="shared" si="4"/>
        <v>273</v>
      </c>
      <c r="P28" s="29">
        <f t="shared" si="5"/>
        <v>555</v>
      </c>
      <c r="Q28" s="30" t="s">
        <v>9</v>
      </c>
      <c r="R28" s="20">
        <v>8</v>
      </c>
    </row>
    <row r="29" spans="1:18" ht="15.75">
      <c r="A29" s="18"/>
      <c r="B29" s="12" t="s">
        <v>9</v>
      </c>
      <c r="C29" s="3" t="s">
        <v>110</v>
      </c>
      <c r="D29" s="27" t="s">
        <v>129</v>
      </c>
      <c r="E29" s="26">
        <v>1981</v>
      </c>
      <c r="F29" s="24" t="s">
        <v>10</v>
      </c>
      <c r="G29" s="27" t="s">
        <v>11</v>
      </c>
      <c r="H29" s="31">
        <v>93</v>
      </c>
      <c r="I29" s="31">
        <v>93</v>
      </c>
      <c r="J29" s="31">
        <v>94</v>
      </c>
      <c r="K29" s="29">
        <f t="shared" si="3"/>
        <v>280</v>
      </c>
      <c r="L29" s="31">
        <v>87</v>
      </c>
      <c r="M29" s="31">
        <v>87</v>
      </c>
      <c r="N29" s="31">
        <v>90</v>
      </c>
      <c r="O29" s="29">
        <f t="shared" si="4"/>
        <v>264</v>
      </c>
      <c r="P29" s="29">
        <f t="shared" si="5"/>
        <v>544</v>
      </c>
      <c r="Q29" s="30" t="s">
        <v>12</v>
      </c>
      <c r="R29" s="19">
        <v>7</v>
      </c>
    </row>
    <row r="30" spans="1:18" ht="15.75">
      <c r="A30" s="18"/>
      <c r="B30" s="20" t="s">
        <v>12</v>
      </c>
      <c r="C30" s="3" t="s">
        <v>26</v>
      </c>
      <c r="D30" s="24" t="s">
        <v>27</v>
      </c>
      <c r="E30" s="23">
        <v>1972</v>
      </c>
      <c r="F30" s="24" t="s">
        <v>10</v>
      </c>
      <c r="G30" s="24" t="s">
        <v>28</v>
      </c>
      <c r="H30" s="28">
        <v>90</v>
      </c>
      <c r="I30" s="28">
        <v>88</v>
      </c>
      <c r="J30" s="28">
        <v>88</v>
      </c>
      <c r="K30" s="29">
        <f t="shared" si="3"/>
        <v>266</v>
      </c>
      <c r="L30" s="28">
        <v>85</v>
      </c>
      <c r="M30" s="28">
        <v>91</v>
      </c>
      <c r="N30" s="28">
        <v>84</v>
      </c>
      <c r="O30" s="29">
        <f t="shared" si="4"/>
        <v>260</v>
      </c>
      <c r="P30" s="29">
        <f t="shared" si="5"/>
        <v>526</v>
      </c>
      <c r="Q30" s="30" t="s">
        <v>13</v>
      </c>
      <c r="R30" s="19">
        <v>6</v>
      </c>
    </row>
    <row r="31" spans="1:18" ht="15.75">
      <c r="A31" s="18"/>
      <c r="B31" s="20" t="s">
        <v>13</v>
      </c>
      <c r="C31" s="3" t="s">
        <v>115</v>
      </c>
      <c r="D31" s="27" t="s">
        <v>116</v>
      </c>
      <c r="E31" s="26">
        <v>2001</v>
      </c>
      <c r="F31" s="24" t="s">
        <v>10</v>
      </c>
      <c r="G31" s="27" t="s">
        <v>131</v>
      </c>
      <c r="H31" s="31">
        <v>84</v>
      </c>
      <c r="I31" s="31">
        <v>81</v>
      </c>
      <c r="J31" s="31">
        <v>75</v>
      </c>
      <c r="K31" s="29">
        <f t="shared" si="3"/>
        <v>240</v>
      </c>
      <c r="L31" s="31">
        <v>89</v>
      </c>
      <c r="M31" s="31">
        <v>85</v>
      </c>
      <c r="N31" s="31">
        <v>85</v>
      </c>
      <c r="O31" s="29">
        <f t="shared" si="4"/>
        <v>259</v>
      </c>
      <c r="P31" s="29">
        <f t="shared" si="5"/>
        <v>499</v>
      </c>
      <c r="Q31" s="30"/>
      <c r="R31" s="19">
        <v>5</v>
      </c>
    </row>
  </sheetData>
  <sheetProtection selectLockedCells="1" selectUnlockedCells="1"/>
  <mergeCells count="6">
    <mergeCell ref="A1:R1"/>
    <mergeCell ref="H5:K5"/>
    <mergeCell ref="L5:O5"/>
    <mergeCell ref="H25:K25"/>
    <mergeCell ref="L25:O25"/>
    <mergeCell ref="B4:B5"/>
  </mergeCells>
  <printOptions/>
  <pageMargins left="0.75" right="0.75" top="1" bottom="1" header="0.5118055555555555" footer="0.5118055555555555"/>
  <pageSetup horizontalDpi="300" verticalDpi="300" orientation="portrait" paperSize="9" scale="82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Z100"/>
  <sheetViews>
    <sheetView zoomScalePageLayoutView="0" workbookViewId="0" topLeftCell="A1">
      <selection activeCell="W22" sqref="W22"/>
    </sheetView>
  </sheetViews>
  <sheetFormatPr defaultColWidth="9.00390625" defaultRowHeight="12.75"/>
  <cols>
    <col min="1" max="2" width="4.625" style="36" customWidth="1"/>
    <col min="3" max="3" width="11.375" style="36" customWidth="1"/>
    <col min="4" max="4" width="13.875" style="36" customWidth="1"/>
    <col min="5" max="5" width="4.50390625" style="36" customWidth="1"/>
    <col min="6" max="6" width="9.625" style="36" customWidth="1"/>
    <col min="7" max="7" width="4.625" style="36" customWidth="1"/>
    <col min="8" max="11" width="3.50390625" style="36" customWidth="1"/>
    <col min="12" max="12" width="3.875" style="36" customWidth="1"/>
    <col min="13" max="15" width="3.50390625" style="36" customWidth="1"/>
    <col min="16" max="17" width="3.875" style="36" customWidth="1"/>
    <col min="18" max="21" width="3.50390625" style="36" customWidth="1"/>
    <col min="22" max="22" width="3.875" style="36" customWidth="1"/>
    <col min="23" max="23" width="5.125" style="36" customWidth="1"/>
    <col min="24" max="24" width="3.125" style="36" customWidth="1"/>
    <col min="25" max="25" width="3.375" style="36" customWidth="1"/>
    <col min="26" max="26" width="3.50390625" style="36" customWidth="1"/>
    <col min="27" max="16384" width="9.00390625" style="36" customWidth="1"/>
  </cols>
  <sheetData>
    <row r="1" spans="1:52" ht="19.5">
      <c r="A1" s="72" t="s">
        <v>203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5" t="s">
        <v>202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5.75">
      <c r="A3" s="37"/>
      <c r="B3" s="37"/>
      <c r="C3" s="37"/>
      <c r="D3" s="37"/>
      <c r="E3" s="37"/>
      <c r="F3" s="37"/>
      <c r="G3" s="77" t="s">
        <v>6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5.75">
      <c r="A4" s="37"/>
      <c r="B4" s="37"/>
      <c r="C4" s="37"/>
      <c r="D4" s="37"/>
      <c r="E4" s="37"/>
      <c r="F4" s="37"/>
      <c r="G4" s="7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.75">
      <c r="A5" s="37"/>
      <c r="B5" s="37"/>
      <c r="C5" s="45" t="s">
        <v>335</v>
      </c>
      <c r="D5" s="37"/>
      <c r="E5" s="37"/>
      <c r="F5" s="37"/>
      <c r="G5" s="7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 t="s">
        <v>159</v>
      </c>
      <c r="Y5" s="38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ht="15.75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7" t="s">
        <v>5</v>
      </c>
      <c r="G6" s="77"/>
      <c r="H6" s="74" t="s">
        <v>158</v>
      </c>
      <c r="I6" s="75"/>
      <c r="J6" s="75"/>
      <c r="K6" s="75"/>
      <c r="L6" s="75"/>
      <c r="M6" s="74" t="s">
        <v>157</v>
      </c>
      <c r="N6" s="75"/>
      <c r="O6" s="75"/>
      <c r="P6" s="75"/>
      <c r="Q6" s="75"/>
      <c r="R6" s="76" t="s">
        <v>156</v>
      </c>
      <c r="S6" s="73"/>
      <c r="T6" s="73"/>
      <c r="U6" s="73"/>
      <c r="V6" s="73"/>
      <c r="W6" s="47" t="s">
        <v>7</v>
      </c>
      <c r="X6" s="38" t="s">
        <v>155</v>
      </c>
      <c r="Y6" s="46" t="s">
        <v>8</v>
      </c>
      <c r="Z6" s="46" t="s">
        <v>14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5.75">
      <c r="A7" s="40" t="s">
        <v>9</v>
      </c>
      <c r="B7" s="40" t="s">
        <v>9</v>
      </c>
      <c r="C7" s="45" t="s">
        <v>220</v>
      </c>
      <c r="D7" s="44" t="s">
        <v>219</v>
      </c>
      <c r="E7" s="43">
        <v>1956</v>
      </c>
      <c r="F7" s="42" t="s">
        <v>10</v>
      </c>
      <c r="G7" s="37" t="s">
        <v>11</v>
      </c>
      <c r="H7" s="41">
        <v>92</v>
      </c>
      <c r="I7" s="41">
        <v>94</v>
      </c>
      <c r="J7" s="41">
        <v>93</v>
      </c>
      <c r="K7" s="41">
        <v>94</v>
      </c>
      <c r="L7" s="40">
        <v>373</v>
      </c>
      <c r="M7" s="41">
        <v>98</v>
      </c>
      <c r="N7" s="41">
        <v>95</v>
      </c>
      <c r="O7" s="41">
        <v>96</v>
      </c>
      <c r="P7" s="41">
        <v>97</v>
      </c>
      <c r="Q7" s="40">
        <v>386</v>
      </c>
      <c r="R7" s="41">
        <v>95</v>
      </c>
      <c r="S7" s="41">
        <v>94</v>
      </c>
      <c r="T7" s="41">
        <v>93</v>
      </c>
      <c r="U7" s="41">
        <v>91</v>
      </c>
      <c r="V7" s="40">
        <v>373</v>
      </c>
      <c r="W7" s="40">
        <v>1132</v>
      </c>
      <c r="X7" s="39">
        <v>40</v>
      </c>
      <c r="Y7" s="38" t="s">
        <v>9</v>
      </c>
      <c r="Z7" s="48">
        <v>12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ht="15.75">
      <c r="A8" s="40" t="s">
        <v>12</v>
      </c>
      <c r="B8" s="40"/>
      <c r="C8" s="45" t="s">
        <v>30</v>
      </c>
      <c r="D8" s="44" t="s">
        <v>222</v>
      </c>
      <c r="E8" s="43">
        <v>1982</v>
      </c>
      <c r="F8" s="42" t="s">
        <v>15</v>
      </c>
      <c r="G8" s="37"/>
      <c r="H8" s="41">
        <v>96</v>
      </c>
      <c r="I8" s="41">
        <v>92</v>
      </c>
      <c r="J8" s="41">
        <v>95</v>
      </c>
      <c r="K8" s="41">
        <v>92</v>
      </c>
      <c r="L8" s="40">
        <v>375</v>
      </c>
      <c r="M8" s="41">
        <v>98</v>
      </c>
      <c r="N8" s="41">
        <v>99</v>
      </c>
      <c r="O8" s="41">
        <v>96</v>
      </c>
      <c r="P8" s="41">
        <v>100</v>
      </c>
      <c r="Q8" s="40">
        <v>393</v>
      </c>
      <c r="R8" s="41">
        <v>90</v>
      </c>
      <c r="S8" s="41">
        <v>94</v>
      </c>
      <c r="T8" s="41">
        <v>90</v>
      </c>
      <c r="U8" s="41">
        <v>90</v>
      </c>
      <c r="V8" s="40">
        <v>364</v>
      </c>
      <c r="W8" s="40">
        <v>1132</v>
      </c>
      <c r="X8" s="39">
        <v>37</v>
      </c>
      <c r="Y8" s="38" t="s">
        <v>9</v>
      </c>
      <c r="Z8" s="48">
        <v>10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5.75">
      <c r="A9" s="40" t="s">
        <v>13</v>
      </c>
      <c r="B9" s="40"/>
      <c r="C9" s="45" t="s">
        <v>225</v>
      </c>
      <c r="D9" s="44" t="s">
        <v>224</v>
      </c>
      <c r="E9" s="43">
        <v>1992</v>
      </c>
      <c r="F9" s="42" t="s">
        <v>15</v>
      </c>
      <c r="G9" s="37"/>
      <c r="H9" s="41">
        <v>97</v>
      </c>
      <c r="I9" s="41">
        <v>95</v>
      </c>
      <c r="J9" s="41">
        <v>95</v>
      </c>
      <c r="K9" s="41">
        <v>94</v>
      </c>
      <c r="L9" s="40">
        <v>381</v>
      </c>
      <c r="M9" s="41">
        <v>98</v>
      </c>
      <c r="N9" s="41">
        <v>98</v>
      </c>
      <c r="O9" s="41">
        <v>99</v>
      </c>
      <c r="P9" s="41">
        <v>97</v>
      </c>
      <c r="Q9" s="40">
        <v>392</v>
      </c>
      <c r="R9" s="41">
        <v>84</v>
      </c>
      <c r="S9" s="41">
        <v>93</v>
      </c>
      <c r="T9" s="41">
        <v>86</v>
      </c>
      <c r="U9" s="41">
        <v>95</v>
      </c>
      <c r="V9" s="40">
        <v>358</v>
      </c>
      <c r="W9" s="40">
        <v>1131</v>
      </c>
      <c r="X9" s="39">
        <v>33</v>
      </c>
      <c r="Y9" s="38" t="s">
        <v>9</v>
      </c>
      <c r="Z9" s="48">
        <v>8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5.75">
      <c r="A10" s="41" t="s">
        <v>17</v>
      </c>
      <c r="B10" s="40" t="s">
        <v>12</v>
      </c>
      <c r="C10" s="37" t="s">
        <v>334</v>
      </c>
      <c r="D10" s="42" t="s">
        <v>333</v>
      </c>
      <c r="E10" s="43">
        <v>1996</v>
      </c>
      <c r="F10" s="42" t="s">
        <v>10</v>
      </c>
      <c r="G10" s="37" t="s">
        <v>11</v>
      </c>
      <c r="H10" s="41">
        <v>90</v>
      </c>
      <c r="I10" s="41">
        <v>92</v>
      </c>
      <c r="J10" s="41">
        <v>91</v>
      </c>
      <c r="K10" s="41">
        <v>89</v>
      </c>
      <c r="L10" s="40">
        <v>362</v>
      </c>
      <c r="M10" s="41">
        <v>97</v>
      </c>
      <c r="N10" s="41">
        <v>96</v>
      </c>
      <c r="O10" s="41">
        <v>96</v>
      </c>
      <c r="P10" s="41">
        <v>98</v>
      </c>
      <c r="Q10" s="40">
        <v>387</v>
      </c>
      <c r="R10" s="41">
        <v>84</v>
      </c>
      <c r="S10" s="41">
        <v>86</v>
      </c>
      <c r="T10" s="41">
        <v>92</v>
      </c>
      <c r="U10" s="41">
        <v>88</v>
      </c>
      <c r="V10" s="40">
        <v>350</v>
      </c>
      <c r="W10" s="40">
        <v>1099</v>
      </c>
      <c r="X10" s="39">
        <v>25</v>
      </c>
      <c r="Y10" s="38" t="s">
        <v>12</v>
      </c>
      <c r="Z10" s="38">
        <v>7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15.75">
      <c r="A11" s="41" t="s">
        <v>18</v>
      </c>
      <c r="B11" s="40" t="s">
        <v>13</v>
      </c>
      <c r="C11" s="37" t="s">
        <v>210</v>
      </c>
      <c r="D11" s="42" t="s">
        <v>209</v>
      </c>
      <c r="E11" s="43">
        <v>1984</v>
      </c>
      <c r="F11" s="42" t="s">
        <v>10</v>
      </c>
      <c r="G11" s="37"/>
      <c r="H11" s="41">
        <v>93</v>
      </c>
      <c r="I11" s="41">
        <v>95</v>
      </c>
      <c r="J11" s="41">
        <v>90</v>
      </c>
      <c r="K11" s="41">
        <v>94</v>
      </c>
      <c r="L11" s="40">
        <v>372</v>
      </c>
      <c r="M11" s="41">
        <v>91</v>
      </c>
      <c r="N11" s="41">
        <v>99</v>
      </c>
      <c r="O11" s="41">
        <v>98</v>
      </c>
      <c r="P11" s="41">
        <v>95</v>
      </c>
      <c r="Q11" s="40">
        <v>383</v>
      </c>
      <c r="R11" s="41">
        <v>82</v>
      </c>
      <c r="S11" s="41">
        <v>87</v>
      </c>
      <c r="T11" s="41">
        <v>88</v>
      </c>
      <c r="U11" s="41">
        <v>86</v>
      </c>
      <c r="V11" s="40">
        <v>343</v>
      </c>
      <c r="W11" s="40">
        <v>1098</v>
      </c>
      <c r="X11" s="39">
        <v>28</v>
      </c>
      <c r="Y11" s="38" t="s">
        <v>12</v>
      </c>
      <c r="Z11" s="38">
        <v>6</v>
      </c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15.75">
      <c r="A12" s="41" t="s">
        <v>19</v>
      </c>
      <c r="B12" s="41"/>
      <c r="C12" s="37" t="s">
        <v>212</v>
      </c>
      <c r="D12" s="42" t="s">
        <v>211</v>
      </c>
      <c r="E12" s="43">
        <v>1997</v>
      </c>
      <c r="F12" s="42" t="s">
        <v>16</v>
      </c>
      <c r="G12" s="37"/>
      <c r="H12" s="41">
        <v>92</v>
      </c>
      <c r="I12" s="41">
        <v>89</v>
      </c>
      <c r="J12" s="41">
        <v>92</v>
      </c>
      <c r="K12" s="41">
        <v>96</v>
      </c>
      <c r="L12" s="40">
        <v>369</v>
      </c>
      <c r="M12" s="41">
        <v>95</v>
      </c>
      <c r="N12" s="41">
        <v>97</v>
      </c>
      <c r="O12" s="41">
        <v>96</v>
      </c>
      <c r="P12" s="41">
        <v>97</v>
      </c>
      <c r="Q12" s="40">
        <v>385</v>
      </c>
      <c r="R12" s="41">
        <v>82</v>
      </c>
      <c r="S12" s="41">
        <v>87</v>
      </c>
      <c r="T12" s="41">
        <v>85</v>
      </c>
      <c r="U12" s="41">
        <v>88</v>
      </c>
      <c r="V12" s="40">
        <v>342</v>
      </c>
      <c r="W12" s="40">
        <v>1096</v>
      </c>
      <c r="X12" s="39">
        <v>22</v>
      </c>
      <c r="Y12" s="38" t="s">
        <v>12</v>
      </c>
      <c r="Z12" s="38">
        <v>5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15.75">
      <c r="A13" s="41" t="s">
        <v>21</v>
      </c>
      <c r="B13" s="41" t="s">
        <v>17</v>
      </c>
      <c r="C13" s="37" t="s">
        <v>200</v>
      </c>
      <c r="D13" s="42" t="s">
        <v>199</v>
      </c>
      <c r="E13" s="43">
        <v>1939</v>
      </c>
      <c r="F13" s="42" t="s">
        <v>10</v>
      </c>
      <c r="G13" s="37" t="s">
        <v>11</v>
      </c>
      <c r="H13" s="41">
        <v>94</v>
      </c>
      <c r="I13" s="41">
        <v>93</v>
      </c>
      <c r="J13" s="41">
        <v>92</v>
      </c>
      <c r="K13" s="41">
        <v>95</v>
      </c>
      <c r="L13" s="40">
        <v>374</v>
      </c>
      <c r="M13" s="41">
        <v>97</v>
      </c>
      <c r="N13" s="41">
        <v>95</v>
      </c>
      <c r="O13" s="41">
        <v>91</v>
      </c>
      <c r="P13" s="41">
        <v>93</v>
      </c>
      <c r="Q13" s="40">
        <v>376</v>
      </c>
      <c r="R13" s="41">
        <v>85</v>
      </c>
      <c r="S13" s="41">
        <v>80</v>
      </c>
      <c r="T13" s="41">
        <v>88</v>
      </c>
      <c r="U13" s="41">
        <v>77</v>
      </c>
      <c r="V13" s="40">
        <v>330</v>
      </c>
      <c r="W13" s="40">
        <v>1080</v>
      </c>
      <c r="X13" s="39">
        <v>23</v>
      </c>
      <c r="Y13" s="38" t="s">
        <v>12</v>
      </c>
      <c r="Z13" s="38">
        <v>4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15.75">
      <c r="A14" s="41" t="s">
        <v>22</v>
      </c>
      <c r="B14" s="41" t="s">
        <v>18</v>
      </c>
      <c r="C14" s="37" t="s">
        <v>216</v>
      </c>
      <c r="D14" s="42" t="s">
        <v>215</v>
      </c>
      <c r="E14" s="43">
        <v>1968</v>
      </c>
      <c r="F14" s="42" t="s">
        <v>10</v>
      </c>
      <c r="G14" s="37" t="s">
        <v>289</v>
      </c>
      <c r="H14" s="41">
        <v>93</v>
      </c>
      <c r="I14" s="41">
        <v>97</v>
      </c>
      <c r="J14" s="41">
        <v>94</v>
      </c>
      <c r="K14" s="41">
        <v>97</v>
      </c>
      <c r="L14" s="40">
        <v>381</v>
      </c>
      <c r="M14" s="41">
        <v>95</v>
      </c>
      <c r="N14" s="41">
        <v>96</v>
      </c>
      <c r="O14" s="41">
        <v>95</v>
      </c>
      <c r="P14" s="41">
        <v>96</v>
      </c>
      <c r="Q14" s="40">
        <v>382</v>
      </c>
      <c r="R14" s="41">
        <v>78</v>
      </c>
      <c r="S14" s="41">
        <v>79</v>
      </c>
      <c r="T14" s="41">
        <v>76</v>
      </c>
      <c r="U14" s="41">
        <v>83</v>
      </c>
      <c r="V14" s="40">
        <v>316</v>
      </c>
      <c r="W14" s="40">
        <v>1079</v>
      </c>
      <c r="X14" s="39">
        <v>20</v>
      </c>
      <c r="Y14" s="38" t="s">
        <v>12</v>
      </c>
      <c r="Z14" s="38">
        <v>3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15.75">
      <c r="A15" s="41" t="s">
        <v>23</v>
      </c>
      <c r="B15" s="41" t="s">
        <v>19</v>
      </c>
      <c r="C15" s="37" t="s">
        <v>45</v>
      </c>
      <c r="D15" s="42" t="s">
        <v>46</v>
      </c>
      <c r="E15" s="43">
        <v>1949</v>
      </c>
      <c r="F15" s="42" t="s">
        <v>10</v>
      </c>
      <c r="G15" s="37" t="s">
        <v>11</v>
      </c>
      <c r="H15" s="41">
        <v>90</v>
      </c>
      <c r="I15" s="41">
        <v>91</v>
      </c>
      <c r="J15" s="41">
        <v>90</v>
      </c>
      <c r="K15" s="41">
        <v>86</v>
      </c>
      <c r="L15" s="40">
        <v>357</v>
      </c>
      <c r="M15" s="41">
        <v>95</v>
      </c>
      <c r="N15" s="41">
        <v>98</v>
      </c>
      <c r="O15" s="41">
        <v>95</v>
      </c>
      <c r="P15" s="41">
        <v>98</v>
      </c>
      <c r="Q15" s="40">
        <v>386</v>
      </c>
      <c r="R15" s="41">
        <v>87</v>
      </c>
      <c r="S15" s="41">
        <v>74</v>
      </c>
      <c r="T15" s="41">
        <v>83</v>
      </c>
      <c r="U15" s="41">
        <v>80</v>
      </c>
      <c r="V15" s="40">
        <v>324</v>
      </c>
      <c r="W15" s="40">
        <v>1067</v>
      </c>
      <c r="X15" s="39">
        <v>27</v>
      </c>
      <c r="Y15" s="38" t="s">
        <v>12</v>
      </c>
      <c r="Z15" s="38">
        <v>2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15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15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15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15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15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15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5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15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15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5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15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5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5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ht="15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ht="15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5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15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5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</sheetData>
  <sheetProtection/>
  <mergeCells count="5">
    <mergeCell ref="A1:X1"/>
    <mergeCell ref="H6:L6"/>
    <mergeCell ref="M6:Q6"/>
    <mergeCell ref="R6:V6"/>
    <mergeCell ref="G3:G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99"/>
  <sheetViews>
    <sheetView zoomScalePageLayoutView="0" workbookViewId="0" topLeftCell="A4">
      <selection activeCell="C9" sqref="C9:F9"/>
    </sheetView>
  </sheetViews>
  <sheetFormatPr defaultColWidth="9.00390625" defaultRowHeight="12.75"/>
  <cols>
    <col min="1" max="2" width="4.625" style="49" customWidth="1"/>
    <col min="3" max="3" width="11.50390625" style="49" customWidth="1"/>
    <col min="4" max="4" width="13.875" style="49" customWidth="1"/>
    <col min="5" max="5" width="4.875" style="49" customWidth="1"/>
    <col min="6" max="6" width="11.125" style="49" customWidth="1"/>
    <col min="7" max="7" width="5.50390625" style="49" customWidth="1"/>
    <col min="8" max="13" width="5.625" style="49" customWidth="1"/>
    <col min="14" max="14" width="6.125" style="49" customWidth="1"/>
    <col min="15" max="15" width="3.125" style="49" customWidth="1"/>
    <col min="16" max="16" width="3.00390625" style="49" customWidth="1"/>
    <col min="17" max="17" width="2.625" style="49" customWidth="1"/>
    <col min="18" max="16384" width="9.00390625" style="49" customWidth="1"/>
  </cols>
  <sheetData>
    <row r="1" spans="1:52" ht="19.5">
      <c r="A1" s="78" t="s">
        <v>203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</row>
    <row r="2" spans="1:52" ht="15.75">
      <c r="A2" s="50"/>
      <c r="B2" s="50"/>
      <c r="C2" s="50"/>
      <c r="D2" s="50"/>
      <c r="E2" s="50"/>
      <c r="F2" s="50"/>
      <c r="G2" s="50"/>
      <c r="H2" s="50"/>
      <c r="I2" s="50"/>
      <c r="J2" s="50"/>
      <c r="K2" s="57" t="s">
        <v>202</v>
      </c>
      <c r="L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15.75">
      <c r="A3" s="50"/>
      <c r="B3" s="50"/>
      <c r="C3" s="57" t="s">
        <v>228</v>
      </c>
      <c r="D3" s="50"/>
      <c r="E3" s="50"/>
      <c r="F3" s="50"/>
      <c r="G3" s="58" t="s">
        <v>145</v>
      </c>
      <c r="H3" s="50"/>
      <c r="I3" s="50"/>
      <c r="J3" s="50"/>
      <c r="K3" s="50"/>
      <c r="L3" s="50"/>
      <c r="M3" s="50"/>
      <c r="N3" s="37"/>
      <c r="O3" s="39" t="s">
        <v>159</v>
      </c>
      <c r="P3" s="38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</row>
    <row r="4" spans="1:52" ht="15.75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144</v>
      </c>
      <c r="H4" s="80" t="s">
        <v>29</v>
      </c>
      <c r="I4" s="81"/>
      <c r="J4" s="81"/>
      <c r="K4" s="81"/>
      <c r="L4" s="81"/>
      <c r="M4" s="81"/>
      <c r="N4" s="47" t="s">
        <v>7</v>
      </c>
      <c r="O4" s="39" t="s">
        <v>155</v>
      </c>
      <c r="P4" s="46" t="s">
        <v>14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</row>
    <row r="5" spans="1:52" ht="15.75">
      <c r="A5" s="40" t="s">
        <v>9</v>
      </c>
      <c r="B5" s="40"/>
      <c r="C5" s="45" t="s">
        <v>225</v>
      </c>
      <c r="D5" s="44" t="s">
        <v>224</v>
      </c>
      <c r="E5" s="43">
        <v>1992</v>
      </c>
      <c r="F5" s="42" t="s">
        <v>15</v>
      </c>
      <c r="G5" s="42"/>
      <c r="H5" s="41" t="s">
        <v>302</v>
      </c>
      <c r="I5" s="41" t="s">
        <v>297</v>
      </c>
      <c r="J5" s="41" t="s">
        <v>301</v>
      </c>
      <c r="K5" s="41" t="s">
        <v>242</v>
      </c>
      <c r="L5" s="41" t="s">
        <v>300</v>
      </c>
      <c r="M5" s="41" t="s">
        <v>284</v>
      </c>
      <c r="N5" s="40">
        <v>618.9</v>
      </c>
      <c r="O5" s="39">
        <v>34</v>
      </c>
      <c r="P5" s="48">
        <v>12</v>
      </c>
      <c r="Q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</row>
    <row r="6" spans="1:52" ht="15.75">
      <c r="A6" s="40" t="s">
        <v>12</v>
      </c>
      <c r="B6" s="40"/>
      <c r="C6" s="45" t="s">
        <v>30</v>
      </c>
      <c r="D6" s="44" t="s">
        <v>222</v>
      </c>
      <c r="E6" s="43">
        <v>1982</v>
      </c>
      <c r="F6" s="42" t="s">
        <v>15</v>
      </c>
      <c r="G6" s="42"/>
      <c r="H6" s="41" t="s">
        <v>230</v>
      </c>
      <c r="I6" s="41" t="s">
        <v>233</v>
      </c>
      <c r="J6" s="41" t="s">
        <v>299</v>
      </c>
      <c r="K6" s="41" t="s">
        <v>298</v>
      </c>
      <c r="L6" s="41" t="s">
        <v>297</v>
      </c>
      <c r="M6" s="41" t="s">
        <v>287</v>
      </c>
      <c r="N6" s="40">
        <v>612.7</v>
      </c>
      <c r="O6" s="39">
        <v>30</v>
      </c>
      <c r="P6" s="48">
        <v>10</v>
      </c>
      <c r="Q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</row>
    <row r="7" spans="1:52" ht="15.75">
      <c r="A7" s="52" t="s">
        <v>13</v>
      </c>
      <c r="B7" s="52" t="s">
        <v>9</v>
      </c>
      <c r="C7" s="57" t="s">
        <v>220</v>
      </c>
      <c r="D7" s="56" t="s">
        <v>219</v>
      </c>
      <c r="E7" s="55">
        <v>1956</v>
      </c>
      <c r="F7" s="54" t="s">
        <v>10</v>
      </c>
      <c r="G7" s="54" t="s">
        <v>11</v>
      </c>
      <c r="H7" s="53" t="s">
        <v>284</v>
      </c>
      <c r="I7" s="53" t="s">
        <v>284</v>
      </c>
      <c r="J7" s="53" t="s">
        <v>244</v>
      </c>
      <c r="K7" s="53" t="s">
        <v>296</v>
      </c>
      <c r="L7" s="53" t="s">
        <v>287</v>
      </c>
      <c r="M7" s="53" t="s">
        <v>242</v>
      </c>
      <c r="N7" s="40">
        <v>612.7</v>
      </c>
      <c r="O7" s="39">
        <v>28</v>
      </c>
      <c r="P7" s="48">
        <v>8</v>
      </c>
      <c r="Q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</row>
    <row r="8" spans="1:52" ht="15.75">
      <c r="A8" s="53" t="s">
        <v>17</v>
      </c>
      <c r="B8" s="53"/>
      <c r="C8" s="57" t="s">
        <v>34</v>
      </c>
      <c r="D8" s="56" t="s">
        <v>218</v>
      </c>
      <c r="E8" s="55">
        <v>1951</v>
      </c>
      <c r="F8" s="54" t="s">
        <v>217</v>
      </c>
      <c r="G8" s="54"/>
      <c r="H8" s="53" t="s">
        <v>230</v>
      </c>
      <c r="I8" s="53" t="s">
        <v>241</v>
      </c>
      <c r="J8" s="53" t="s">
        <v>295</v>
      </c>
      <c r="K8" s="53" t="s">
        <v>241</v>
      </c>
      <c r="L8" s="53" t="s">
        <v>292</v>
      </c>
      <c r="M8" s="53" t="s">
        <v>294</v>
      </c>
      <c r="N8" s="52">
        <v>610.8</v>
      </c>
      <c r="O8" s="39">
        <v>27</v>
      </c>
      <c r="P8" s="38">
        <v>7</v>
      </c>
      <c r="Q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</row>
    <row r="9" spans="1:52" ht="15.75">
      <c r="A9" s="53" t="s">
        <v>18</v>
      </c>
      <c r="B9" s="52" t="s">
        <v>12</v>
      </c>
      <c r="C9" s="57" t="s">
        <v>35</v>
      </c>
      <c r="D9" s="56" t="s">
        <v>36</v>
      </c>
      <c r="E9" s="55">
        <v>1974</v>
      </c>
      <c r="F9" s="54" t="s">
        <v>10</v>
      </c>
      <c r="G9" s="54" t="s">
        <v>11</v>
      </c>
      <c r="H9" s="53" t="s">
        <v>246</v>
      </c>
      <c r="I9" s="53" t="s">
        <v>280</v>
      </c>
      <c r="J9" s="53" t="s">
        <v>293</v>
      </c>
      <c r="K9" s="53" t="s">
        <v>246</v>
      </c>
      <c r="L9" s="53" t="s">
        <v>235</v>
      </c>
      <c r="M9" s="53" t="s">
        <v>287</v>
      </c>
      <c r="N9" s="52">
        <v>601.1</v>
      </c>
      <c r="O9" s="39">
        <v>20</v>
      </c>
      <c r="P9" s="38">
        <v>3</v>
      </c>
      <c r="Q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2" ht="15.75">
      <c r="A10" s="53" t="s">
        <v>19</v>
      </c>
      <c r="B10" s="52"/>
      <c r="C10" s="37" t="s">
        <v>125</v>
      </c>
      <c r="D10" s="42" t="s">
        <v>214</v>
      </c>
      <c r="E10" s="43">
        <v>1957</v>
      </c>
      <c r="F10" s="42" t="s">
        <v>213</v>
      </c>
      <c r="G10" s="42"/>
      <c r="H10" s="41" t="s">
        <v>292</v>
      </c>
      <c r="I10" s="41" t="s">
        <v>240</v>
      </c>
      <c r="J10" s="41" t="s">
        <v>270</v>
      </c>
      <c r="K10" s="41" t="s">
        <v>291</v>
      </c>
      <c r="L10" s="41" t="s">
        <v>290</v>
      </c>
      <c r="M10" s="41" t="s">
        <v>233</v>
      </c>
      <c r="N10" s="40">
        <v>600.4</v>
      </c>
      <c r="O10" s="39">
        <v>18</v>
      </c>
      <c r="P10" s="38">
        <v>2</v>
      </c>
      <c r="Q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2" ht="15.75">
      <c r="A11" s="53" t="s">
        <v>21</v>
      </c>
      <c r="B11" s="52" t="s">
        <v>13</v>
      </c>
      <c r="C11" s="50" t="s">
        <v>216</v>
      </c>
      <c r="D11" s="54" t="s">
        <v>215</v>
      </c>
      <c r="E11" s="55">
        <v>1968</v>
      </c>
      <c r="F11" s="54" t="s">
        <v>10</v>
      </c>
      <c r="G11" s="54" t="s">
        <v>289</v>
      </c>
      <c r="H11" s="53" t="s">
        <v>288</v>
      </c>
      <c r="I11" s="53" t="s">
        <v>287</v>
      </c>
      <c r="J11" s="53" t="s">
        <v>286</v>
      </c>
      <c r="K11" s="53" t="s">
        <v>278</v>
      </c>
      <c r="L11" s="53" t="s">
        <v>285</v>
      </c>
      <c r="M11" s="53" t="s">
        <v>284</v>
      </c>
      <c r="N11" s="52">
        <v>599.5</v>
      </c>
      <c r="O11" s="39">
        <v>20</v>
      </c>
      <c r="P11" s="38">
        <v>1</v>
      </c>
      <c r="Q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</row>
    <row r="12" spans="1:52" ht="15.75">
      <c r="A12" s="53" t="s">
        <v>22</v>
      </c>
      <c r="B12" s="53"/>
      <c r="C12" s="37" t="s">
        <v>212</v>
      </c>
      <c r="D12" s="42" t="s">
        <v>211</v>
      </c>
      <c r="E12" s="43">
        <v>1997</v>
      </c>
      <c r="F12" s="42" t="s">
        <v>16</v>
      </c>
      <c r="G12" s="42"/>
      <c r="H12" s="41" t="s">
        <v>283</v>
      </c>
      <c r="I12" s="41" t="s">
        <v>240</v>
      </c>
      <c r="J12" s="41" t="s">
        <v>235</v>
      </c>
      <c r="K12" s="41" t="s">
        <v>282</v>
      </c>
      <c r="L12" s="41" t="s">
        <v>264</v>
      </c>
      <c r="M12" s="41" t="s">
        <v>281</v>
      </c>
      <c r="N12" s="51">
        <v>599</v>
      </c>
      <c r="O12" s="39">
        <v>18</v>
      </c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</row>
    <row r="13" spans="1:52" ht="15.75">
      <c r="A13" s="53" t="s">
        <v>23</v>
      </c>
      <c r="B13" s="53" t="s">
        <v>17</v>
      </c>
      <c r="C13" s="50" t="s">
        <v>34</v>
      </c>
      <c r="D13" s="54" t="s">
        <v>208</v>
      </c>
      <c r="E13" s="55">
        <v>1959</v>
      </c>
      <c r="F13" s="54" t="s">
        <v>10</v>
      </c>
      <c r="G13" s="54" t="s">
        <v>11</v>
      </c>
      <c r="H13" s="53" t="s">
        <v>233</v>
      </c>
      <c r="I13" s="53" t="s">
        <v>270</v>
      </c>
      <c r="J13" s="53" t="s">
        <v>234</v>
      </c>
      <c r="K13" s="53" t="s">
        <v>272</v>
      </c>
      <c r="L13" s="53" t="s">
        <v>280</v>
      </c>
      <c r="M13" s="53" t="s">
        <v>279</v>
      </c>
      <c r="N13" s="52">
        <v>597.9</v>
      </c>
      <c r="O13" s="39">
        <v>12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</row>
    <row r="14" spans="1:52" ht="15.75">
      <c r="A14" s="53" t="s">
        <v>24</v>
      </c>
      <c r="B14" s="53" t="s">
        <v>18</v>
      </c>
      <c r="C14" s="50" t="s">
        <v>210</v>
      </c>
      <c r="D14" s="54" t="s">
        <v>209</v>
      </c>
      <c r="E14" s="55">
        <v>1984</v>
      </c>
      <c r="F14" s="54" t="s">
        <v>10</v>
      </c>
      <c r="G14" s="54" t="s">
        <v>11</v>
      </c>
      <c r="H14" s="53" t="s">
        <v>264</v>
      </c>
      <c r="I14" s="53" t="s">
        <v>278</v>
      </c>
      <c r="J14" s="53" t="s">
        <v>277</v>
      </c>
      <c r="K14" s="53" t="s">
        <v>276</v>
      </c>
      <c r="L14" s="53" t="s">
        <v>233</v>
      </c>
      <c r="M14" s="53" t="s">
        <v>272</v>
      </c>
      <c r="N14" s="52">
        <v>597.6</v>
      </c>
      <c r="O14" s="39">
        <v>18</v>
      </c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</row>
    <row r="15" spans="1:52" ht="15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2" ht="15.75">
      <c r="A16" s="37"/>
      <c r="B16" s="37"/>
      <c r="C16" s="45" t="s">
        <v>275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9" t="s">
        <v>159</v>
      </c>
      <c r="P16" s="38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1:52" ht="15.75">
      <c r="A17" s="47" t="s">
        <v>0</v>
      </c>
      <c r="B17" s="47"/>
      <c r="C17" s="47" t="s">
        <v>2</v>
      </c>
      <c r="D17" s="47" t="s">
        <v>3</v>
      </c>
      <c r="E17" s="47" t="s">
        <v>4</v>
      </c>
      <c r="F17" s="47" t="s">
        <v>5</v>
      </c>
      <c r="G17" s="47"/>
      <c r="H17" s="74" t="s">
        <v>29</v>
      </c>
      <c r="I17" s="75"/>
      <c r="J17" s="75"/>
      <c r="K17" s="75"/>
      <c r="L17" s="75"/>
      <c r="M17" s="75"/>
      <c r="N17" s="47" t="s">
        <v>7</v>
      </c>
      <c r="O17" s="39" t="s">
        <v>155</v>
      </c>
      <c r="P17" s="46" t="s">
        <v>14</v>
      </c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8" spans="1:52" ht="15.75">
      <c r="A18" s="40" t="s">
        <v>9</v>
      </c>
      <c r="B18" s="40" t="s">
        <v>9</v>
      </c>
      <c r="C18" s="45" t="s">
        <v>200</v>
      </c>
      <c r="D18" s="44" t="s">
        <v>199</v>
      </c>
      <c r="E18" s="43">
        <v>1939</v>
      </c>
      <c r="F18" s="42" t="s">
        <v>10</v>
      </c>
      <c r="G18" s="42" t="s">
        <v>11</v>
      </c>
      <c r="H18" s="41" t="s">
        <v>274</v>
      </c>
      <c r="I18" s="41" t="s">
        <v>273</v>
      </c>
      <c r="J18" s="41" t="s">
        <v>272</v>
      </c>
      <c r="K18" s="41" t="s">
        <v>271</v>
      </c>
      <c r="L18" s="41" t="s">
        <v>270</v>
      </c>
      <c r="M18" s="41" t="s">
        <v>269</v>
      </c>
      <c r="N18" s="51">
        <v>592.5</v>
      </c>
      <c r="O18" s="39">
        <v>16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</row>
    <row r="19" spans="1:52" ht="15.75">
      <c r="A19" s="40" t="s">
        <v>12</v>
      </c>
      <c r="B19" s="40" t="s">
        <v>12</v>
      </c>
      <c r="C19" s="45" t="s">
        <v>195</v>
      </c>
      <c r="D19" s="44" t="s">
        <v>194</v>
      </c>
      <c r="E19" s="43">
        <v>1947</v>
      </c>
      <c r="F19" s="42" t="s">
        <v>10</v>
      </c>
      <c r="G19" s="42" t="s">
        <v>11</v>
      </c>
      <c r="H19" s="41" t="s">
        <v>268</v>
      </c>
      <c r="I19" s="41" t="s">
        <v>267</v>
      </c>
      <c r="J19" s="41" t="s">
        <v>266</v>
      </c>
      <c r="K19" s="41" t="s">
        <v>254</v>
      </c>
      <c r="L19" s="41" t="s">
        <v>265</v>
      </c>
      <c r="M19" s="41" t="s">
        <v>264</v>
      </c>
      <c r="N19" s="51">
        <v>584.9</v>
      </c>
      <c r="O19" s="39">
        <v>12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1:52" ht="15.75">
      <c r="A20" s="40" t="s">
        <v>13</v>
      </c>
      <c r="B20" s="40" t="s">
        <v>13</v>
      </c>
      <c r="C20" s="45" t="s">
        <v>198</v>
      </c>
      <c r="D20" s="44" t="s">
        <v>197</v>
      </c>
      <c r="E20" s="43">
        <v>1942</v>
      </c>
      <c r="F20" s="42" t="s">
        <v>10</v>
      </c>
      <c r="G20" s="42" t="s">
        <v>196</v>
      </c>
      <c r="H20" s="41" t="s">
        <v>263</v>
      </c>
      <c r="I20" s="41" t="s">
        <v>262</v>
      </c>
      <c r="J20" s="41" t="s">
        <v>261</v>
      </c>
      <c r="K20" s="41" t="s">
        <v>251</v>
      </c>
      <c r="L20" s="41" t="s">
        <v>260</v>
      </c>
      <c r="M20" s="41" t="s">
        <v>234</v>
      </c>
      <c r="N20" s="51">
        <v>577.5</v>
      </c>
      <c r="O20" s="39">
        <v>10</v>
      </c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</row>
    <row r="21" spans="1:52" ht="15.75">
      <c r="A21" s="41" t="s">
        <v>17</v>
      </c>
      <c r="B21" s="41" t="s">
        <v>17</v>
      </c>
      <c r="C21" s="37" t="s">
        <v>193</v>
      </c>
      <c r="D21" s="42" t="s">
        <v>192</v>
      </c>
      <c r="E21" s="43">
        <v>1936</v>
      </c>
      <c r="F21" s="42" t="s">
        <v>10</v>
      </c>
      <c r="G21" s="42" t="s">
        <v>11</v>
      </c>
      <c r="H21" s="41" t="s">
        <v>259</v>
      </c>
      <c r="I21" s="41" t="s">
        <v>258</v>
      </c>
      <c r="J21" s="41" t="s">
        <v>257</v>
      </c>
      <c r="K21" s="41" t="s">
        <v>256</v>
      </c>
      <c r="L21" s="41" t="s">
        <v>255</v>
      </c>
      <c r="M21" s="41" t="s">
        <v>254</v>
      </c>
      <c r="N21" s="51">
        <v>566.4</v>
      </c>
      <c r="O21" s="39">
        <v>5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</row>
    <row r="22" spans="1:52" ht="15.75">
      <c r="A22" s="41" t="s">
        <v>18</v>
      </c>
      <c r="B22" s="41" t="s">
        <v>18</v>
      </c>
      <c r="C22" s="37" t="s">
        <v>205</v>
      </c>
      <c r="D22" s="42" t="s">
        <v>204</v>
      </c>
      <c r="E22" s="43">
        <v>1937</v>
      </c>
      <c r="F22" s="42" t="s">
        <v>10</v>
      </c>
      <c r="G22" s="42" t="s">
        <v>11</v>
      </c>
      <c r="H22" s="41" t="s">
        <v>253</v>
      </c>
      <c r="I22" s="41" t="s">
        <v>252</v>
      </c>
      <c r="J22" s="41" t="s">
        <v>251</v>
      </c>
      <c r="K22" s="41" t="s">
        <v>250</v>
      </c>
      <c r="L22" s="41" t="s">
        <v>249</v>
      </c>
      <c r="M22" s="41" t="s">
        <v>248</v>
      </c>
      <c r="N22" s="51">
        <v>551.5</v>
      </c>
      <c r="O22" s="39">
        <v>6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</row>
    <row r="23" spans="1:52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</row>
    <row r="24" spans="1:52" ht="15.75">
      <c r="A24" s="37"/>
      <c r="B24" s="37"/>
      <c r="C24" s="45" t="s">
        <v>247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9" t="s">
        <v>159</v>
      </c>
      <c r="P24" s="38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</row>
    <row r="25" spans="1:52" ht="15.75">
      <c r="A25" s="47" t="s">
        <v>0</v>
      </c>
      <c r="B25" s="47"/>
      <c r="C25" s="47" t="s">
        <v>2</v>
      </c>
      <c r="D25" s="47" t="s">
        <v>3</v>
      </c>
      <c r="E25" s="47" t="s">
        <v>4</v>
      </c>
      <c r="F25" s="47" t="s">
        <v>5</v>
      </c>
      <c r="G25" s="47"/>
      <c r="H25" s="74" t="s">
        <v>29</v>
      </c>
      <c r="I25" s="75"/>
      <c r="J25" s="75"/>
      <c r="K25" s="75"/>
      <c r="L25" s="75"/>
      <c r="M25" s="75"/>
      <c r="N25" s="47" t="s">
        <v>7</v>
      </c>
      <c r="O25" s="39" t="s">
        <v>155</v>
      </c>
      <c r="P25" s="46" t="s">
        <v>14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</row>
    <row r="26" spans="1:52" ht="15.75">
      <c r="A26" s="40" t="s">
        <v>9</v>
      </c>
      <c r="B26" s="40" t="s">
        <v>9</v>
      </c>
      <c r="C26" s="45" t="s">
        <v>184</v>
      </c>
      <c r="D26" s="44" t="s">
        <v>183</v>
      </c>
      <c r="E26" s="43">
        <v>1998</v>
      </c>
      <c r="F26" s="42" t="s">
        <v>10</v>
      </c>
      <c r="G26" s="42" t="s">
        <v>182</v>
      </c>
      <c r="H26" s="41" t="s">
        <v>246</v>
      </c>
      <c r="I26" s="41" t="s">
        <v>245</v>
      </c>
      <c r="J26" s="41" t="s">
        <v>244</v>
      </c>
      <c r="K26" s="41" t="s">
        <v>243</v>
      </c>
      <c r="L26" s="41" t="s">
        <v>237</v>
      </c>
      <c r="M26" s="41" t="s">
        <v>242</v>
      </c>
      <c r="N26" s="40">
        <v>607.9</v>
      </c>
      <c r="O26" s="39">
        <v>25</v>
      </c>
      <c r="P26" s="38">
        <v>6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</row>
    <row r="27" spans="1:52" ht="15.75">
      <c r="A27" s="40" t="s">
        <v>12</v>
      </c>
      <c r="B27" s="40" t="s">
        <v>12</v>
      </c>
      <c r="C27" s="45" t="s">
        <v>188</v>
      </c>
      <c r="D27" s="44" t="s">
        <v>187</v>
      </c>
      <c r="E27" s="43">
        <v>1999</v>
      </c>
      <c r="F27" s="42" t="s">
        <v>10</v>
      </c>
      <c r="G27" s="42" t="s">
        <v>182</v>
      </c>
      <c r="H27" s="41" t="s">
        <v>241</v>
      </c>
      <c r="I27" s="41" t="s">
        <v>240</v>
      </c>
      <c r="J27" s="41" t="s">
        <v>239</v>
      </c>
      <c r="K27" s="41" t="s">
        <v>238</v>
      </c>
      <c r="L27" s="41" t="s">
        <v>237</v>
      </c>
      <c r="M27" s="41" t="s">
        <v>236</v>
      </c>
      <c r="N27" s="40">
        <v>605.7</v>
      </c>
      <c r="O27" s="39">
        <v>23</v>
      </c>
      <c r="P27" s="38">
        <v>5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</row>
    <row r="28" spans="1:52" ht="15.75">
      <c r="A28" s="40" t="s">
        <v>13</v>
      </c>
      <c r="B28" s="40"/>
      <c r="C28" s="45" t="s">
        <v>190</v>
      </c>
      <c r="D28" s="44" t="s">
        <v>189</v>
      </c>
      <c r="E28" s="43">
        <v>2000</v>
      </c>
      <c r="F28" s="42" t="s">
        <v>20</v>
      </c>
      <c r="G28" s="42"/>
      <c r="H28" s="41" t="s">
        <v>235</v>
      </c>
      <c r="I28" s="41" t="s">
        <v>234</v>
      </c>
      <c r="J28" s="41" t="s">
        <v>233</v>
      </c>
      <c r="K28" s="41" t="s">
        <v>232</v>
      </c>
      <c r="L28" s="41" t="s">
        <v>231</v>
      </c>
      <c r="M28" s="41" t="s">
        <v>230</v>
      </c>
      <c r="N28" s="51">
        <v>604</v>
      </c>
      <c r="O28" s="39">
        <v>22</v>
      </c>
      <c r="P28" s="38">
        <v>4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</row>
    <row r="29" spans="1:52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39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</row>
    <row r="30" spans="1:52" ht="15.75">
      <c r="A30" s="50"/>
      <c r="B30" s="50"/>
      <c r="C30" s="45" t="s">
        <v>229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39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</row>
    <row r="31" spans="1:52" ht="15.75">
      <c r="A31" s="37"/>
      <c r="B31" s="37"/>
      <c r="C31" s="45" t="s">
        <v>228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9" t="s">
        <v>159</v>
      </c>
      <c r="P31" s="38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</row>
    <row r="32" spans="1:52" ht="15.75">
      <c r="A32" s="47" t="s">
        <v>227</v>
      </c>
      <c r="B32" s="47"/>
      <c r="C32" s="47" t="s">
        <v>2</v>
      </c>
      <c r="D32" s="47" t="s">
        <v>3</v>
      </c>
      <c r="E32" s="47" t="s">
        <v>4</v>
      </c>
      <c r="F32" s="47" t="s">
        <v>5</v>
      </c>
      <c r="G32" s="47"/>
      <c r="H32" s="74" t="s">
        <v>29</v>
      </c>
      <c r="I32" s="75"/>
      <c r="J32" s="75"/>
      <c r="K32" s="75"/>
      <c r="L32" s="75"/>
      <c r="M32" s="75"/>
      <c r="N32" s="47" t="s">
        <v>7</v>
      </c>
      <c r="O32" s="39" t="s">
        <v>155</v>
      </c>
      <c r="P32" s="46" t="s">
        <v>8</v>
      </c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</row>
    <row r="33" spans="1:52" ht="15.75">
      <c r="A33" s="41" t="s">
        <v>226</v>
      </c>
      <c r="B33" s="41"/>
      <c r="C33" s="37" t="s">
        <v>225</v>
      </c>
      <c r="D33" s="42" t="s">
        <v>224</v>
      </c>
      <c r="E33" s="43">
        <v>1992</v>
      </c>
      <c r="F33" s="42" t="s">
        <v>15</v>
      </c>
      <c r="G33" s="42"/>
      <c r="H33" s="41">
        <v>100</v>
      </c>
      <c r="I33" s="41">
        <v>97</v>
      </c>
      <c r="J33" s="41">
        <v>100</v>
      </c>
      <c r="K33" s="41">
        <v>97</v>
      </c>
      <c r="L33" s="41">
        <v>100</v>
      </c>
      <c r="M33" s="41">
        <v>97</v>
      </c>
      <c r="N33" s="40">
        <v>591</v>
      </c>
      <c r="O33" s="39">
        <v>34</v>
      </c>
      <c r="P33" s="38" t="s">
        <v>9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</row>
    <row r="34" spans="1:52" ht="15.75">
      <c r="A34" s="41" t="s">
        <v>223</v>
      </c>
      <c r="B34" s="41"/>
      <c r="C34" s="37" t="s">
        <v>30</v>
      </c>
      <c r="D34" s="42" t="s">
        <v>222</v>
      </c>
      <c r="E34" s="43">
        <v>1982</v>
      </c>
      <c r="F34" s="42" t="s">
        <v>15</v>
      </c>
      <c r="G34" s="42"/>
      <c r="H34" s="41">
        <v>98</v>
      </c>
      <c r="I34" s="41">
        <v>97</v>
      </c>
      <c r="J34" s="41">
        <v>97</v>
      </c>
      <c r="K34" s="41">
        <v>99</v>
      </c>
      <c r="L34" s="41">
        <v>98</v>
      </c>
      <c r="M34" s="41">
        <v>97</v>
      </c>
      <c r="N34" s="40">
        <v>586</v>
      </c>
      <c r="O34" s="39">
        <v>30</v>
      </c>
      <c r="P34" s="38" t="s">
        <v>9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</row>
    <row r="35" spans="1:52" ht="15.75">
      <c r="A35" s="41" t="s">
        <v>221</v>
      </c>
      <c r="B35" s="41"/>
      <c r="C35" s="37" t="s">
        <v>220</v>
      </c>
      <c r="D35" s="42" t="s">
        <v>219</v>
      </c>
      <c r="E35" s="43">
        <v>1956</v>
      </c>
      <c r="F35" s="42" t="s">
        <v>10</v>
      </c>
      <c r="G35" s="42"/>
      <c r="H35" s="41">
        <v>98</v>
      </c>
      <c r="I35" s="41">
        <v>97</v>
      </c>
      <c r="J35" s="41">
        <v>99</v>
      </c>
      <c r="K35" s="41">
        <v>98</v>
      </c>
      <c r="L35" s="41">
        <v>96</v>
      </c>
      <c r="M35" s="41">
        <v>98</v>
      </c>
      <c r="N35" s="40">
        <v>586</v>
      </c>
      <c r="O35" s="39">
        <v>28</v>
      </c>
      <c r="P35" s="38" t="s">
        <v>9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</row>
    <row r="36" spans="1:52" ht="15.75">
      <c r="A36" s="41" t="s">
        <v>17</v>
      </c>
      <c r="B36" s="41"/>
      <c r="C36" s="37" t="s">
        <v>34</v>
      </c>
      <c r="D36" s="42" t="s">
        <v>218</v>
      </c>
      <c r="E36" s="43">
        <v>1951</v>
      </c>
      <c r="F36" s="42" t="s">
        <v>217</v>
      </c>
      <c r="G36" s="42"/>
      <c r="H36" s="41">
        <v>98</v>
      </c>
      <c r="I36" s="41">
        <v>98</v>
      </c>
      <c r="J36" s="41">
        <v>99</v>
      </c>
      <c r="K36" s="41">
        <v>96</v>
      </c>
      <c r="L36" s="41">
        <v>96</v>
      </c>
      <c r="M36" s="41">
        <v>95</v>
      </c>
      <c r="N36" s="40">
        <v>582</v>
      </c>
      <c r="O36" s="39">
        <v>27</v>
      </c>
      <c r="P36" s="38" t="s">
        <v>9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</row>
    <row r="37" spans="1:52" ht="15.75">
      <c r="A37" s="41" t="s">
        <v>18</v>
      </c>
      <c r="B37" s="41"/>
      <c r="C37" s="37" t="s">
        <v>188</v>
      </c>
      <c r="D37" s="42" t="s">
        <v>187</v>
      </c>
      <c r="E37" s="43">
        <v>1999</v>
      </c>
      <c r="F37" s="42" t="s">
        <v>10</v>
      </c>
      <c r="G37" s="42"/>
      <c r="H37" s="41">
        <v>96</v>
      </c>
      <c r="I37" s="41">
        <v>97</v>
      </c>
      <c r="J37" s="41">
        <v>100</v>
      </c>
      <c r="K37" s="41">
        <v>94</v>
      </c>
      <c r="L37" s="41">
        <v>94</v>
      </c>
      <c r="M37" s="41">
        <v>99</v>
      </c>
      <c r="N37" s="40">
        <v>580</v>
      </c>
      <c r="O37" s="39">
        <v>23</v>
      </c>
      <c r="P37" s="38" t="s">
        <v>9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</row>
    <row r="38" spans="1:52" ht="15.75">
      <c r="A38" s="41" t="s">
        <v>19</v>
      </c>
      <c r="B38" s="41"/>
      <c r="C38" s="37" t="s">
        <v>184</v>
      </c>
      <c r="D38" s="42" t="s">
        <v>183</v>
      </c>
      <c r="E38" s="43">
        <v>1998</v>
      </c>
      <c r="F38" s="42" t="s">
        <v>10</v>
      </c>
      <c r="G38" s="42"/>
      <c r="H38" s="41">
        <v>94</v>
      </c>
      <c r="I38" s="41">
        <v>97</v>
      </c>
      <c r="J38" s="41">
        <v>98</v>
      </c>
      <c r="K38" s="41">
        <v>98</v>
      </c>
      <c r="L38" s="41">
        <v>94</v>
      </c>
      <c r="M38" s="41">
        <v>98</v>
      </c>
      <c r="N38" s="40">
        <v>579</v>
      </c>
      <c r="O38" s="39">
        <v>25</v>
      </c>
      <c r="P38" s="38" t="s">
        <v>12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</row>
    <row r="39" spans="1:52" ht="15.75">
      <c r="A39" s="41" t="s">
        <v>21</v>
      </c>
      <c r="B39" s="41"/>
      <c r="C39" s="37" t="s">
        <v>190</v>
      </c>
      <c r="D39" s="42" t="s">
        <v>189</v>
      </c>
      <c r="E39" s="43">
        <v>2000</v>
      </c>
      <c r="F39" s="42" t="s">
        <v>20</v>
      </c>
      <c r="G39" s="42"/>
      <c r="H39" s="41">
        <v>97</v>
      </c>
      <c r="I39" s="41">
        <v>95</v>
      </c>
      <c r="J39" s="41">
        <v>98</v>
      </c>
      <c r="K39" s="41">
        <v>96</v>
      </c>
      <c r="L39" s="41">
        <v>93</v>
      </c>
      <c r="M39" s="41">
        <v>97</v>
      </c>
      <c r="N39" s="40">
        <v>576</v>
      </c>
      <c r="O39" s="39">
        <v>22</v>
      </c>
      <c r="P39" s="38" t="s">
        <v>12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</row>
    <row r="40" spans="1:52" ht="15.75">
      <c r="A40" s="41" t="s">
        <v>22</v>
      </c>
      <c r="B40" s="41"/>
      <c r="C40" s="37" t="s">
        <v>216</v>
      </c>
      <c r="D40" s="42" t="s">
        <v>215</v>
      </c>
      <c r="E40" s="43">
        <v>1968</v>
      </c>
      <c r="F40" s="42" t="s">
        <v>10</v>
      </c>
      <c r="G40" s="42"/>
      <c r="H40" s="41">
        <v>97</v>
      </c>
      <c r="I40" s="41">
        <v>97</v>
      </c>
      <c r="J40" s="41">
        <v>96</v>
      </c>
      <c r="K40" s="41">
        <v>96</v>
      </c>
      <c r="L40" s="41">
        <v>91</v>
      </c>
      <c r="M40" s="41">
        <v>99</v>
      </c>
      <c r="N40" s="40">
        <v>576</v>
      </c>
      <c r="O40" s="39">
        <v>20</v>
      </c>
      <c r="P40" s="38" t="s">
        <v>12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</row>
    <row r="41" spans="1:52" ht="15.75">
      <c r="A41" s="41" t="s">
        <v>23</v>
      </c>
      <c r="B41" s="41"/>
      <c r="C41" s="37" t="s">
        <v>35</v>
      </c>
      <c r="D41" s="42" t="s">
        <v>36</v>
      </c>
      <c r="E41" s="43">
        <v>1974</v>
      </c>
      <c r="F41" s="42" t="s">
        <v>10</v>
      </c>
      <c r="G41" s="42"/>
      <c r="H41" s="41">
        <v>95</v>
      </c>
      <c r="I41" s="41">
        <v>93</v>
      </c>
      <c r="J41" s="41">
        <v>97</v>
      </c>
      <c r="K41" s="41">
        <v>95</v>
      </c>
      <c r="L41" s="41">
        <v>99</v>
      </c>
      <c r="M41" s="41">
        <v>97</v>
      </c>
      <c r="N41" s="40">
        <v>576</v>
      </c>
      <c r="O41" s="39">
        <v>20</v>
      </c>
      <c r="P41" s="38" t="s">
        <v>12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</row>
    <row r="42" spans="1:52" ht="15.75">
      <c r="A42" s="41" t="s">
        <v>24</v>
      </c>
      <c r="B42" s="41"/>
      <c r="C42" s="37" t="s">
        <v>125</v>
      </c>
      <c r="D42" s="42" t="s">
        <v>214</v>
      </c>
      <c r="E42" s="43">
        <v>1957</v>
      </c>
      <c r="F42" s="42" t="s">
        <v>213</v>
      </c>
      <c r="G42" s="42"/>
      <c r="H42" s="41">
        <v>97</v>
      </c>
      <c r="I42" s="41">
        <v>96</v>
      </c>
      <c r="J42" s="41">
        <v>95</v>
      </c>
      <c r="K42" s="41">
        <v>97</v>
      </c>
      <c r="L42" s="41">
        <v>92</v>
      </c>
      <c r="M42" s="41">
        <v>98</v>
      </c>
      <c r="N42" s="40">
        <v>575</v>
      </c>
      <c r="O42" s="39">
        <v>18</v>
      </c>
      <c r="P42" s="38" t="s">
        <v>12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</row>
    <row r="43" spans="1:52" ht="15.75">
      <c r="A43" s="41" t="s">
        <v>25</v>
      </c>
      <c r="B43" s="41"/>
      <c r="C43" s="37" t="s">
        <v>212</v>
      </c>
      <c r="D43" s="42" t="s">
        <v>211</v>
      </c>
      <c r="E43" s="43">
        <v>1997</v>
      </c>
      <c r="F43" s="42" t="s">
        <v>16</v>
      </c>
      <c r="G43" s="42"/>
      <c r="H43" s="41">
        <v>94</v>
      </c>
      <c r="I43" s="41">
        <v>97</v>
      </c>
      <c r="J43" s="41">
        <v>97</v>
      </c>
      <c r="K43" s="41">
        <v>93</v>
      </c>
      <c r="L43" s="41">
        <v>95</v>
      </c>
      <c r="M43" s="41">
        <v>96</v>
      </c>
      <c r="N43" s="40">
        <v>572</v>
      </c>
      <c r="O43" s="39">
        <v>18</v>
      </c>
      <c r="P43" s="38" t="s">
        <v>12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5.75">
      <c r="A44" s="41" t="s">
        <v>39</v>
      </c>
      <c r="B44" s="41"/>
      <c r="C44" s="37" t="s">
        <v>210</v>
      </c>
      <c r="D44" s="42" t="s">
        <v>209</v>
      </c>
      <c r="E44" s="43">
        <v>1984</v>
      </c>
      <c r="F44" s="42" t="s">
        <v>10</v>
      </c>
      <c r="G44" s="42"/>
      <c r="H44" s="41">
        <v>95</v>
      </c>
      <c r="I44" s="41">
        <v>94</v>
      </c>
      <c r="J44" s="41">
        <v>92</v>
      </c>
      <c r="K44" s="41">
        <v>96</v>
      </c>
      <c r="L44" s="41">
        <v>97</v>
      </c>
      <c r="M44" s="41">
        <v>96</v>
      </c>
      <c r="N44" s="40">
        <v>570</v>
      </c>
      <c r="O44" s="39">
        <v>18</v>
      </c>
      <c r="P44" s="38" t="s">
        <v>12</v>
      </c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5.75">
      <c r="A45" s="41" t="s">
        <v>40</v>
      </c>
      <c r="B45" s="41"/>
      <c r="C45" s="37" t="s">
        <v>34</v>
      </c>
      <c r="D45" s="42" t="s">
        <v>208</v>
      </c>
      <c r="E45" s="43">
        <v>1959</v>
      </c>
      <c r="F45" s="42" t="s">
        <v>10</v>
      </c>
      <c r="G45" s="42"/>
      <c r="H45" s="41">
        <v>96</v>
      </c>
      <c r="I45" s="41">
        <v>95</v>
      </c>
      <c r="J45" s="41">
        <v>94</v>
      </c>
      <c r="K45" s="41">
        <v>97</v>
      </c>
      <c r="L45" s="41">
        <v>92</v>
      </c>
      <c r="M45" s="41">
        <v>96</v>
      </c>
      <c r="N45" s="40">
        <v>570</v>
      </c>
      <c r="O45" s="39">
        <v>12</v>
      </c>
      <c r="P45" s="38" t="s">
        <v>12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spans="1:52" ht="15.75">
      <c r="A46" s="41" t="s">
        <v>41</v>
      </c>
      <c r="B46" s="41"/>
      <c r="C46" s="37" t="s">
        <v>200</v>
      </c>
      <c r="D46" s="42" t="s">
        <v>199</v>
      </c>
      <c r="E46" s="43">
        <v>1939</v>
      </c>
      <c r="F46" s="42" t="s">
        <v>10</v>
      </c>
      <c r="G46" s="42"/>
      <c r="H46" s="41">
        <v>95</v>
      </c>
      <c r="I46" s="41">
        <v>94</v>
      </c>
      <c r="J46" s="41">
        <v>97</v>
      </c>
      <c r="K46" s="41">
        <v>91</v>
      </c>
      <c r="L46" s="41">
        <v>93</v>
      </c>
      <c r="M46" s="41">
        <v>95</v>
      </c>
      <c r="N46" s="40">
        <v>565</v>
      </c>
      <c r="O46" s="39">
        <v>16</v>
      </c>
      <c r="P46" s="38" t="s">
        <v>12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</row>
    <row r="47" spans="1:52" ht="15.75">
      <c r="A47" s="41" t="s">
        <v>42</v>
      </c>
      <c r="B47" s="41"/>
      <c r="C47" s="37" t="s">
        <v>195</v>
      </c>
      <c r="D47" s="42" t="s">
        <v>194</v>
      </c>
      <c r="E47" s="43">
        <v>1947</v>
      </c>
      <c r="F47" s="42" t="s">
        <v>10</v>
      </c>
      <c r="G47" s="42"/>
      <c r="H47" s="41">
        <v>94</v>
      </c>
      <c r="I47" s="41">
        <v>95</v>
      </c>
      <c r="J47" s="41">
        <v>90</v>
      </c>
      <c r="K47" s="41">
        <v>93</v>
      </c>
      <c r="L47" s="41">
        <v>90</v>
      </c>
      <c r="M47" s="41">
        <v>95</v>
      </c>
      <c r="N47" s="40">
        <v>557</v>
      </c>
      <c r="O47" s="39">
        <v>12</v>
      </c>
      <c r="P47" s="38" t="s">
        <v>13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</row>
    <row r="48" spans="1:52" ht="15.75">
      <c r="A48" s="41" t="s">
        <v>43</v>
      </c>
      <c r="B48" s="41"/>
      <c r="C48" s="37" t="s">
        <v>198</v>
      </c>
      <c r="D48" s="42" t="s">
        <v>197</v>
      </c>
      <c r="E48" s="43">
        <v>1942</v>
      </c>
      <c r="F48" s="42" t="s">
        <v>10</v>
      </c>
      <c r="G48" s="42"/>
      <c r="H48" s="41">
        <v>93</v>
      </c>
      <c r="I48" s="41">
        <v>93</v>
      </c>
      <c r="J48" s="41">
        <v>91</v>
      </c>
      <c r="K48" s="41">
        <v>87</v>
      </c>
      <c r="L48" s="41">
        <v>91</v>
      </c>
      <c r="M48" s="41">
        <v>94</v>
      </c>
      <c r="N48" s="40">
        <v>549</v>
      </c>
      <c r="O48" s="39">
        <v>10</v>
      </c>
      <c r="P48" s="38" t="s">
        <v>13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</row>
    <row r="49" spans="1:52" ht="15.75">
      <c r="A49" s="41" t="s">
        <v>207</v>
      </c>
      <c r="B49" s="41"/>
      <c r="C49" s="37" t="s">
        <v>193</v>
      </c>
      <c r="D49" s="42" t="s">
        <v>192</v>
      </c>
      <c r="E49" s="43">
        <v>1936</v>
      </c>
      <c r="F49" s="42" t="s">
        <v>10</v>
      </c>
      <c r="G49" s="42"/>
      <c r="H49" s="41">
        <v>90</v>
      </c>
      <c r="I49" s="41">
        <v>87</v>
      </c>
      <c r="J49" s="41">
        <v>92</v>
      </c>
      <c r="K49" s="41">
        <v>91</v>
      </c>
      <c r="L49" s="41">
        <v>89</v>
      </c>
      <c r="M49" s="41">
        <v>92</v>
      </c>
      <c r="N49" s="40">
        <v>541</v>
      </c>
      <c r="O49" s="39">
        <v>5</v>
      </c>
      <c r="P49" s="38" t="s">
        <v>13</v>
      </c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</row>
    <row r="50" spans="1:52" ht="15.75">
      <c r="A50" s="41" t="s">
        <v>206</v>
      </c>
      <c r="B50" s="41"/>
      <c r="C50" s="37" t="s">
        <v>205</v>
      </c>
      <c r="D50" s="42" t="s">
        <v>204</v>
      </c>
      <c r="E50" s="43">
        <v>1937</v>
      </c>
      <c r="F50" s="42" t="s">
        <v>10</v>
      </c>
      <c r="G50" s="42"/>
      <c r="H50" s="41">
        <v>84</v>
      </c>
      <c r="I50" s="41">
        <v>90</v>
      </c>
      <c r="J50" s="41">
        <v>86</v>
      </c>
      <c r="K50" s="41">
        <v>93</v>
      </c>
      <c r="L50" s="41">
        <v>91</v>
      </c>
      <c r="M50" s="41">
        <v>84</v>
      </c>
      <c r="N50" s="40">
        <v>528</v>
      </c>
      <c r="O50" s="39">
        <v>6</v>
      </c>
      <c r="P50" s="38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</row>
    <row r="51" spans="1:52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</row>
    <row r="52" spans="1:5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</row>
    <row r="53" spans="1:5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</row>
    <row r="54" spans="1:5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</row>
    <row r="55" spans="1:5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</row>
    <row r="56" spans="1:5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</row>
    <row r="57" spans="1:5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</row>
    <row r="58" spans="1:5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</row>
    <row r="59" spans="1:5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</row>
    <row r="60" spans="1:5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</row>
    <row r="61" spans="1:5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</row>
    <row r="62" spans="1:5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</row>
    <row r="63" spans="1:5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</row>
    <row r="64" spans="1:5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</row>
    <row r="66" spans="1:5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</row>
    <row r="67" spans="1:5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</row>
    <row r="68" spans="1:5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</row>
    <row r="69" spans="1:5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</row>
    <row r="70" spans="1:5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</row>
    <row r="71" spans="1:5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</row>
    <row r="72" spans="1:5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</row>
    <row r="73" spans="1:5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</row>
    <row r="74" spans="1:5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</row>
    <row r="75" spans="1:5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</row>
    <row r="76" spans="1:5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</row>
    <row r="77" spans="1:5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</row>
    <row r="78" spans="1:5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</row>
    <row r="79" spans="1:5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</row>
    <row r="80" spans="1:5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</row>
    <row r="81" spans="1:5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</row>
    <row r="82" spans="1:5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</row>
    <row r="83" spans="1:5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</row>
    <row r="84" spans="1:5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</row>
    <row r="85" spans="1:5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</row>
    <row r="86" spans="1:5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</row>
    <row r="87" spans="1:5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</row>
    <row r="88" spans="1:5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</row>
    <row r="89" spans="1:5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</row>
    <row r="90" spans="1:5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</row>
    <row r="91" spans="1:52" ht="15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</row>
    <row r="92" spans="1:52" ht="15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</row>
    <row r="93" spans="1:52" ht="15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</row>
    <row r="94" spans="1:52" ht="15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</row>
    <row r="95" spans="1:52" ht="15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</row>
    <row r="96" spans="1:52" ht="15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</row>
    <row r="97" spans="1:52" ht="15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</row>
    <row r="98" spans="1:52" ht="15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</row>
    <row r="99" spans="1:52" ht="15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</row>
  </sheetData>
  <sheetProtection/>
  <mergeCells count="5">
    <mergeCell ref="A1:O1"/>
    <mergeCell ref="H4:M4"/>
    <mergeCell ref="H17:M17"/>
    <mergeCell ref="H25:M25"/>
    <mergeCell ref="H32:M32"/>
  </mergeCells>
  <printOptions/>
  <pageMargins left="0.75" right="0.75" top="1" bottom="1" header="0.5" footer="0.5"/>
  <pageSetup horizontalDpi="600" verticalDpi="600" orientation="landscape" paperSize="9" scale="99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95"/>
  <sheetViews>
    <sheetView zoomScalePageLayoutView="0" workbookViewId="0" topLeftCell="A10">
      <selection activeCell="E36" sqref="E36"/>
    </sheetView>
  </sheetViews>
  <sheetFormatPr defaultColWidth="9.00390625" defaultRowHeight="12.75"/>
  <cols>
    <col min="1" max="1" width="3.875" style="36" customWidth="1"/>
    <col min="2" max="2" width="5.375" style="36" customWidth="1"/>
    <col min="3" max="3" width="16.125" style="36" customWidth="1"/>
    <col min="4" max="4" width="14.125" style="36" customWidth="1"/>
    <col min="5" max="5" width="4.50390625" style="36" customWidth="1"/>
    <col min="6" max="6" width="13.50390625" style="36" customWidth="1"/>
    <col min="7" max="7" width="12.125" style="36" customWidth="1"/>
    <col min="8" max="16" width="3.875" style="36" customWidth="1"/>
    <col min="17" max="17" width="4.625" style="36" customWidth="1"/>
    <col min="18" max="18" width="3.625" style="36" customWidth="1"/>
    <col min="19" max="20" width="3.125" style="36" customWidth="1"/>
    <col min="21" max="16384" width="9.00390625" style="36" customWidth="1"/>
  </cols>
  <sheetData>
    <row r="1" spans="1:52" ht="19.5">
      <c r="A1" s="72" t="s">
        <v>203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45" t="s">
        <v>202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5.75">
      <c r="A3" s="37"/>
      <c r="B3" s="37"/>
      <c r="C3" s="45" t="s">
        <v>201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9" t="s">
        <v>159</v>
      </c>
      <c r="S3" s="38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5.75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6</v>
      </c>
      <c r="H4" s="74" t="s">
        <v>158</v>
      </c>
      <c r="I4" s="75"/>
      <c r="J4" s="75"/>
      <c r="K4" s="74" t="s">
        <v>157</v>
      </c>
      <c r="L4" s="75"/>
      <c r="M4" s="75"/>
      <c r="N4" s="74" t="s">
        <v>156</v>
      </c>
      <c r="O4" s="75"/>
      <c r="P4" s="75"/>
      <c r="Q4" s="47" t="s">
        <v>7</v>
      </c>
      <c r="R4" s="39" t="s">
        <v>155</v>
      </c>
      <c r="S4" s="46" t="s">
        <v>8</v>
      </c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.75">
      <c r="A5" s="40" t="s">
        <v>9</v>
      </c>
      <c r="B5" s="40" t="s">
        <v>9</v>
      </c>
      <c r="C5" s="45" t="s">
        <v>200</v>
      </c>
      <c r="D5" s="44" t="s">
        <v>199</v>
      </c>
      <c r="E5" s="43">
        <v>1939</v>
      </c>
      <c r="F5" s="42" t="s">
        <v>10</v>
      </c>
      <c r="G5" s="42" t="s">
        <v>11</v>
      </c>
      <c r="H5" s="41">
        <v>91</v>
      </c>
      <c r="I5" s="41">
        <v>93</v>
      </c>
      <c r="J5" s="40">
        <v>184</v>
      </c>
      <c r="K5" s="41">
        <v>97</v>
      </c>
      <c r="L5" s="41">
        <v>91</v>
      </c>
      <c r="M5" s="40">
        <v>188</v>
      </c>
      <c r="N5" s="41">
        <v>78</v>
      </c>
      <c r="O5" s="41">
        <v>80</v>
      </c>
      <c r="P5" s="40">
        <v>158</v>
      </c>
      <c r="Q5" s="40">
        <v>530</v>
      </c>
      <c r="R5" s="39">
        <v>12</v>
      </c>
      <c r="S5" s="38" t="s">
        <v>12</v>
      </c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ht="15.75">
      <c r="A6" s="40" t="s">
        <v>12</v>
      </c>
      <c r="B6" s="40" t="s">
        <v>12</v>
      </c>
      <c r="C6" s="45" t="s">
        <v>198</v>
      </c>
      <c r="D6" s="44" t="s">
        <v>197</v>
      </c>
      <c r="E6" s="43">
        <v>1942</v>
      </c>
      <c r="F6" s="42" t="s">
        <v>10</v>
      </c>
      <c r="G6" s="42" t="s">
        <v>196</v>
      </c>
      <c r="H6" s="41">
        <v>82</v>
      </c>
      <c r="I6" s="41">
        <v>83</v>
      </c>
      <c r="J6" s="40">
        <v>165</v>
      </c>
      <c r="K6" s="41">
        <v>96</v>
      </c>
      <c r="L6" s="41">
        <v>93</v>
      </c>
      <c r="M6" s="40">
        <v>189</v>
      </c>
      <c r="N6" s="41">
        <v>82</v>
      </c>
      <c r="O6" s="41">
        <v>75</v>
      </c>
      <c r="P6" s="40">
        <v>157</v>
      </c>
      <c r="Q6" s="40">
        <v>511</v>
      </c>
      <c r="R6" s="39">
        <v>5</v>
      </c>
      <c r="S6" s="38" t="s">
        <v>13</v>
      </c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5.75">
      <c r="A7" s="40" t="s">
        <v>13</v>
      </c>
      <c r="B7" s="40" t="s">
        <v>13</v>
      </c>
      <c r="C7" s="45" t="s">
        <v>195</v>
      </c>
      <c r="D7" s="44" t="s">
        <v>194</v>
      </c>
      <c r="E7" s="43">
        <v>1947</v>
      </c>
      <c r="F7" s="42" t="s">
        <v>10</v>
      </c>
      <c r="G7" s="42" t="s">
        <v>11</v>
      </c>
      <c r="H7" s="41">
        <v>78</v>
      </c>
      <c r="I7" s="41">
        <v>77</v>
      </c>
      <c r="J7" s="40">
        <v>155</v>
      </c>
      <c r="K7" s="41">
        <v>92</v>
      </c>
      <c r="L7" s="41">
        <v>89</v>
      </c>
      <c r="M7" s="40">
        <v>181</v>
      </c>
      <c r="N7" s="41">
        <v>69</v>
      </c>
      <c r="O7" s="41">
        <v>58</v>
      </c>
      <c r="P7" s="40">
        <v>127</v>
      </c>
      <c r="Q7" s="40">
        <v>463</v>
      </c>
      <c r="R7" s="39">
        <v>3</v>
      </c>
      <c r="S7" s="38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ht="15.75">
      <c r="A8" s="41" t="s">
        <v>17</v>
      </c>
      <c r="B8" s="41" t="s">
        <v>17</v>
      </c>
      <c r="C8" s="37" t="s">
        <v>193</v>
      </c>
      <c r="D8" s="42" t="s">
        <v>192</v>
      </c>
      <c r="E8" s="43">
        <v>1936</v>
      </c>
      <c r="F8" s="42" t="s">
        <v>10</v>
      </c>
      <c r="G8" s="42" t="s">
        <v>11</v>
      </c>
      <c r="H8" s="41">
        <v>61</v>
      </c>
      <c r="I8" s="41">
        <v>63</v>
      </c>
      <c r="J8" s="40">
        <v>124</v>
      </c>
      <c r="K8" s="41">
        <v>89</v>
      </c>
      <c r="L8" s="41">
        <v>90</v>
      </c>
      <c r="M8" s="40">
        <v>179</v>
      </c>
      <c r="N8" s="41">
        <v>41</v>
      </c>
      <c r="O8" s="41">
        <v>50</v>
      </c>
      <c r="P8" s="40">
        <v>91</v>
      </c>
      <c r="Q8" s="40">
        <v>394</v>
      </c>
      <c r="R8" s="39">
        <v>1</v>
      </c>
      <c r="S8" s="38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5.7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5.75">
      <c r="A10" s="37"/>
      <c r="B10" s="37"/>
      <c r="C10" s="45" t="s">
        <v>191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 t="s">
        <v>159</v>
      </c>
      <c r="S10" s="38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15.75">
      <c r="A11" s="47" t="s">
        <v>0</v>
      </c>
      <c r="B11" s="47"/>
      <c r="C11" s="47" t="s">
        <v>2</v>
      </c>
      <c r="D11" s="47" t="s">
        <v>3</v>
      </c>
      <c r="E11" s="47" t="s">
        <v>4</v>
      </c>
      <c r="F11" s="47" t="s">
        <v>5</v>
      </c>
      <c r="G11" s="47"/>
      <c r="H11" s="74" t="s">
        <v>158</v>
      </c>
      <c r="I11" s="75"/>
      <c r="J11" s="75"/>
      <c r="K11" s="74" t="s">
        <v>157</v>
      </c>
      <c r="L11" s="75"/>
      <c r="M11" s="75"/>
      <c r="N11" s="74" t="s">
        <v>156</v>
      </c>
      <c r="O11" s="75"/>
      <c r="P11" s="75"/>
      <c r="Q11" s="47" t="s">
        <v>7</v>
      </c>
      <c r="R11" s="38" t="s">
        <v>155</v>
      </c>
      <c r="S11" s="46" t="s">
        <v>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15.75">
      <c r="A12" s="40" t="s">
        <v>9</v>
      </c>
      <c r="B12" s="40"/>
      <c r="C12" s="45" t="s">
        <v>190</v>
      </c>
      <c r="D12" s="44" t="s">
        <v>189</v>
      </c>
      <c r="E12" s="43">
        <v>2000</v>
      </c>
      <c r="F12" s="42" t="s">
        <v>20</v>
      </c>
      <c r="G12" s="42"/>
      <c r="H12" s="41">
        <v>92</v>
      </c>
      <c r="I12" s="41">
        <v>89</v>
      </c>
      <c r="J12" s="40">
        <v>181</v>
      </c>
      <c r="K12" s="41">
        <v>96</v>
      </c>
      <c r="L12" s="41">
        <v>100</v>
      </c>
      <c r="M12" s="40">
        <v>196</v>
      </c>
      <c r="N12" s="41">
        <v>81</v>
      </c>
      <c r="O12" s="41">
        <v>81</v>
      </c>
      <c r="P12" s="40">
        <v>162</v>
      </c>
      <c r="Q12" s="40">
        <v>539</v>
      </c>
      <c r="R12" s="39">
        <v>12</v>
      </c>
      <c r="S12" s="38" t="s">
        <v>12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15.75">
      <c r="A13" s="40" t="s">
        <v>12</v>
      </c>
      <c r="B13" s="40" t="s">
        <v>9</v>
      </c>
      <c r="C13" s="45" t="s">
        <v>188</v>
      </c>
      <c r="D13" s="44" t="s">
        <v>187</v>
      </c>
      <c r="E13" s="43">
        <v>1999</v>
      </c>
      <c r="F13" s="42" t="s">
        <v>10</v>
      </c>
      <c r="G13" s="42" t="s">
        <v>182</v>
      </c>
      <c r="H13" s="41">
        <v>85</v>
      </c>
      <c r="I13" s="41">
        <v>94</v>
      </c>
      <c r="J13" s="40">
        <v>179</v>
      </c>
      <c r="K13" s="41">
        <v>97</v>
      </c>
      <c r="L13" s="41">
        <v>96</v>
      </c>
      <c r="M13" s="40">
        <v>193</v>
      </c>
      <c r="N13" s="41">
        <v>79</v>
      </c>
      <c r="O13" s="41">
        <v>85</v>
      </c>
      <c r="P13" s="40">
        <v>164</v>
      </c>
      <c r="Q13" s="40">
        <v>536</v>
      </c>
      <c r="R13" s="39">
        <v>14</v>
      </c>
      <c r="S13" s="38" t="s">
        <v>12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15.75">
      <c r="A14" s="40" t="s">
        <v>13</v>
      </c>
      <c r="B14" s="40"/>
      <c r="C14" s="45" t="s">
        <v>186</v>
      </c>
      <c r="D14" s="44" t="s">
        <v>185</v>
      </c>
      <c r="E14" s="43">
        <v>2001</v>
      </c>
      <c r="F14" s="42" t="s">
        <v>15</v>
      </c>
      <c r="G14" s="42"/>
      <c r="H14" s="41">
        <v>89</v>
      </c>
      <c r="I14" s="41">
        <v>82</v>
      </c>
      <c r="J14" s="40">
        <v>171</v>
      </c>
      <c r="K14" s="41">
        <v>97</v>
      </c>
      <c r="L14" s="41">
        <v>99</v>
      </c>
      <c r="M14" s="40">
        <v>196</v>
      </c>
      <c r="N14" s="41">
        <v>83</v>
      </c>
      <c r="O14" s="41">
        <v>79</v>
      </c>
      <c r="P14" s="40">
        <v>162</v>
      </c>
      <c r="Q14" s="40">
        <v>529</v>
      </c>
      <c r="R14" s="39">
        <v>16</v>
      </c>
      <c r="S14" s="38" t="s">
        <v>12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15.75">
      <c r="A15" s="41" t="s">
        <v>17</v>
      </c>
      <c r="B15" s="40" t="s">
        <v>12</v>
      </c>
      <c r="C15" s="37" t="s">
        <v>184</v>
      </c>
      <c r="D15" s="42" t="s">
        <v>183</v>
      </c>
      <c r="E15" s="43">
        <v>1998</v>
      </c>
      <c r="F15" s="42" t="s">
        <v>10</v>
      </c>
      <c r="G15" s="42" t="s">
        <v>182</v>
      </c>
      <c r="H15" s="41">
        <v>91</v>
      </c>
      <c r="I15" s="41">
        <v>86</v>
      </c>
      <c r="J15" s="40">
        <v>177</v>
      </c>
      <c r="K15" s="41">
        <v>95</v>
      </c>
      <c r="L15" s="41">
        <v>93</v>
      </c>
      <c r="M15" s="40">
        <v>188</v>
      </c>
      <c r="N15" s="41">
        <v>81</v>
      </c>
      <c r="O15" s="41">
        <v>83</v>
      </c>
      <c r="P15" s="40">
        <v>164</v>
      </c>
      <c r="Q15" s="40">
        <v>529</v>
      </c>
      <c r="R15" s="39">
        <v>8</v>
      </c>
      <c r="S15" s="38" t="s">
        <v>12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15.75">
      <c r="A16" s="41" t="s">
        <v>18</v>
      </c>
      <c r="B16" s="41"/>
      <c r="C16" s="37" t="s">
        <v>181</v>
      </c>
      <c r="D16" s="42" t="s">
        <v>180</v>
      </c>
      <c r="E16" s="43">
        <v>2000</v>
      </c>
      <c r="F16" s="42" t="s">
        <v>15</v>
      </c>
      <c r="G16" s="42"/>
      <c r="H16" s="41">
        <v>82</v>
      </c>
      <c r="I16" s="41">
        <v>90</v>
      </c>
      <c r="J16" s="40">
        <v>172</v>
      </c>
      <c r="K16" s="41">
        <v>94</v>
      </c>
      <c r="L16" s="41">
        <v>91</v>
      </c>
      <c r="M16" s="40">
        <v>185</v>
      </c>
      <c r="N16" s="41">
        <v>86</v>
      </c>
      <c r="O16" s="41">
        <v>81</v>
      </c>
      <c r="P16" s="40">
        <v>167</v>
      </c>
      <c r="Q16" s="40">
        <v>524</v>
      </c>
      <c r="R16" s="39">
        <v>11</v>
      </c>
      <c r="S16" s="38" t="s">
        <v>13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5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15.75">
      <c r="A18" s="37"/>
      <c r="B18" s="37"/>
      <c r="C18" s="45" t="s">
        <v>179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 t="s">
        <v>159</v>
      </c>
      <c r="S18" s="3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15.75">
      <c r="A19" s="47" t="s">
        <v>0</v>
      </c>
      <c r="B19" s="47"/>
      <c r="C19" s="47" t="s">
        <v>2</v>
      </c>
      <c r="D19" s="47" t="s">
        <v>3</v>
      </c>
      <c r="E19" s="47" t="s">
        <v>4</v>
      </c>
      <c r="F19" s="47" t="s">
        <v>5</v>
      </c>
      <c r="G19" s="47"/>
      <c r="H19" s="74" t="s">
        <v>158</v>
      </c>
      <c r="I19" s="75"/>
      <c r="J19" s="75"/>
      <c r="K19" s="74" t="s">
        <v>157</v>
      </c>
      <c r="L19" s="75"/>
      <c r="M19" s="75"/>
      <c r="N19" s="74" t="s">
        <v>156</v>
      </c>
      <c r="O19" s="75"/>
      <c r="P19" s="75"/>
      <c r="Q19" s="47" t="s">
        <v>7</v>
      </c>
      <c r="R19" s="38" t="s">
        <v>155</v>
      </c>
      <c r="S19" s="46" t="s">
        <v>8</v>
      </c>
      <c r="T19" s="46" t="s">
        <v>14</v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15.75">
      <c r="A20" s="40" t="s">
        <v>9</v>
      </c>
      <c r="B20" s="40" t="s">
        <v>9</v>
      </c>
      <c r="C20" s="45" t="s">
        <v>178</v>
      </c>
      <c r="D20" s="44" t="s">
        <v>177</v>
      </c>
      <c r="E20" s="43">
        <v>1968</v>
      </c>
      <c r="F20" s="42" t="s">
        <v>57</v>
      </c>
      <c r="G20" s="42" t="s">
        <v>176</v>
      </c>
      <c r="H20" s="41">
        <v>95</v>
      </c>
      <c r="I20" s="41">
        <v>99</v>
      </c>
      <c r="J20" s="40">
        <v>194</v>
      </c>
      <c r="K20" s="41">
        <v>99</v>
      </c>
      <c r="L20" s="41">
        <v>97</v>
      </c>
      <c r="M20" s="40">
        <v>196</v>
      </c>
      <c r="N20" s="41">
        <v>90</v>
      </c>
      <c r="O20" s="41">
        <v>92</v>
      </c>
      <c r="P20" s="40">
        <v>182</v>
      </c>
      <c r="Q20" s="40">
        <v>572</v>
      </c>
      <c r="R20" s="39">
        <v>22</v>
      </c>
      <c r="S20" s="38" t="s">
        <v>66</v>
      </c>
      <c r="T20" s="48">
        <v>12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15.75">
      <c r="A21" s="40" t="s">
        <v>12</v>
      </c>
      <c r="B21" s="40"/>
      <c r="C21" s="45" t="s">
        <v>175</v>
      </c>
      <c r="D21" s="44" t="s">
        <v>174</v>
      </c>
      <c r="E21" s="43">
        <v>1989</v>
      </c>
      <c r="F21" s="42" t="s">
        <v>161</v>
      </c>
      <c r="G21" s="42"/>
      <c r="H21" s="41">
        <v>97</v>
      </c>
      <c r="I21" s="41">
        <v>96</v>
      </c>
      <c r="J21" s="40">
        <v>193</v>
      </c>
      <c r="K21" s="41">
        <v>100</v>
      </c>
      <c r="L21" s="41">
        <v>97</v>
      </c>
      <c r="M21" s="40">
        <v>197</v>
      </c>
      <c r="N21" s="41">
        <v>91</v>
      </c>
      <c r="O21" s="41">
        <v>90</v>
      </c>
      <c r="P21" s="40">
        <v>181</v>
      </c>
      <c r="Q21" s="40">
        <v>571</v>
      </c>
      <c r="R21" s="39">
        <v>14</v>
      </c>
      <c r="S21" s="38" t="s">
        <v>66</v>
      </c>
      <c r="T21" s="48">
        <v>10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15.75">
      <c r="A22" s="40" t="s">
        <v>13</v>
      </c>
      <c r="B22" s="40"/>
      <c r="C22" s="45" t="s">
        <v>173</v>
      </c>
      <c r="D22" s="44" t="s">
        <v>172</v>
      </c>
      <c r="E22" s="43">
        <v>1994</v>
      </c>
      <c r="F22" s="42" t="s">
        <v>15</v>
      </c>
      <c r="G22" s="42"/>
      <c r="H22" s="41">
        <v>96</v>
      </c>
      <c r="I22" s="41">
        <v>99</v>
      </c>
      <c r="J22" s="40">
        <v>195</v>
      </c>
      <c r="K22" s="41">
        <v>96</v>
      </c>
      <c r="L22" s="41">
        <v>97</v>
      </c>
      <c r="M22" s="40">
        <v>193</v>
      </c>
      <c r="N22" s="41">
        <v>85</v>
      </c>
      <c r="O22" s="41">
        <v>89</v>
      </c>
      <c r="P22" s="40">
        <v>174</v>
      </c>
      <c r="Q22" s="40">
        <v>562</v>
      </c>
      <c r="R22" s="39">
        <v>16</v>
      </c>
      <c r="S22" s="38" t="s">
        <v>9</v>
      </c>
      <c r="T22" s="48">
        <v>8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5.75">
      <c r="A23" s="41" t="s">
        <v>17</v>
      </c>
      <c r="B23" s="41"/>
      <c r="C23" s="37" t="s">
        <v>171</v>
      </c>
      <c r="D23" s="42" t="s">
        <v>170</v>
      </c>
      <c r="E23" s="43">
        <v>1953</v>
      </c>
      <c r="F23" s="42" t="s">
        <v>20</v>
      </c>
      <c r="G23" s="42"/>
      <c r="H23" s="41">
        <v>91</v>
      </c>
      <c r="I23" s="41">
        <v>96</v>
      </c>
      <c r="J23" s="40">
        <v>187</v>
      </c>
      <c r="K23" s="41">
        <v>97</v>
      </c>
      <c r="L23" s="41">
        <v>95</v>
      </c>
      <c r="M23" s="40">
        <v>192</v>
      </c>
      <c r="N23" s="41">
        <v>93</v>
      </c>
      <c r="O23" s="41">
        <v>87</v>
      </c>
      <c r="P23" s="40">
        <v>180</v>
      </c>
      <c r="Q23" s="40">
        <v>559</v>
      </c>
      <c r="R23" s="39">
        <v>15</v>
      </c>
      <c r="S23" s="38" t="s">
        <v>9</v>
      </c>
      <c r="T23" s="38">
        <v>7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15.75">
      <c r="A24" s="41" t="s">
        <v>18</v>
      </c>
      <c r="B24" s="40" t="s">
        <v>12</v>
      </c>
      <c r="C24" s="37" t="s">
        <v>169</v>
      </c>
      <c r="D24" s="42" t="s">
        <v>168</v>
      </c>
      <c r="E24" s="43">
        <v>1976</v>
      </c>
      <c r="F24" s="42" t="s">
        <v>10</v>
      </c>
      <c r="G24" s="42" t="s">
        <v>11</v>
      </c>
      <c r="H24" s="41">
        <v>93</v>
      </c>
      <c r="I24" s="41">
        <v>93</v>
      </c>
      <c r="J24" s="40">
        <v>186</v>
      </c>
      <c r="K24" s="41">
        <v>98</v>
      </c>
      <c r="L24" s="41">
        <v>98</v>
      </c>
      <c r="M24" s="40">
        <v>196</v>
      </c>
      <c r="N24" s="41">
        <v>83</v>
      </c>
      <c r="O24" s="41">
        <v>90</v>
      </c>
      <c r="P24" s="40">
        <v>173</v>
      </c>
      <c r="Q24" s="40">
        <v>555</v>
      </c>
      <c r="R24" s="39">
        <v>19</v>
      </c>
      <c r="S24" s="38" t="s">
        <v>9</v>
      </c>
      <c r="T24" s="38">
        <v>5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15.75">
      <c r="A25" s="41" t="s">
        <v>19</v>
      </c>
      <c r="B25" s="41"/>
      <c r="C25" s="37" t="s">
        <v>167</v>
      </c>
      <c r="D25" s="42" t="s">
        <v>166</v>
      </c>
      <c r="E25" s="43">
        <v>1997</v>
      </c>
      <c r="F25" s="42" t="s">
        <v>16</v>
      </c>
      <c r="G25" s="42"/>
      <c r="H25" s="41">
        <v>89</v>
      </c>
      <c r="I25" s="41">
        <v>89</v>
      </c>
      <c r="J25" s="40">
        <v>178</v>
      </c>
      <c r="K25" s="41">
        <v>93</v>
      </c>
      <c r="L25" s="41">
        <v>92</v>
      </c>
      <c r="M25" s="40">
        <v>185</v>
      </c>
      <c r="N25" s="41">
        <v>81</v>
      </c>
      <c r="O25" s="41">
        <v>83</v>
      </c>
      <c r="P25" s="40">
        <v>164</v>
      </c>
      <c r="Q25" s="40">
        <v>527</v>
      </c>
      <c r="R25" s="39">
        <v>6</v>
      </c>
      <c r="S25" s="38" t="s">
        <v>12</v>
      </c>
      <c r="T25" s="38">
        <v>1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5.75">
      <c r="A26" s="41" t="s">
        <v>21</v>
      </c>
      <c r="B26" s="41"/>
      <c r="C26" s="37" t="s">
        <v>165</v>
      </c>
      <c r="D26" s="42" t="s">
        <v>164</v>
      </c>
      <c r="E26" s="43">
        <v>1989</v>
      </c>
      <c r="F26" s="42" t="s">
        <v>161</v>
      </c>
      <c r="G26" s="42"/>
      <c r="H26" s="41">
        <v>81</v>
      </c>
      <c r="I26" s="41">
        <v>93</v>
      </c>
      <c r="J26" s="40">
        <v>174</v>
      </c>
      <c r="K26" s="41">
        <v>88</v>
      </c>
      <c r="L26" s="41">
        <v>95</v>
      </c>
      <c r="M26" s="40">
        <v>183</v>
      </c>
      <c r="N26" s="41">
        <v>70</v>
      </c>
      <c r="O26" s="41">
        <v>68</v>
      </c>
      <c r="P26" s="40">
        <v>138</v>
      </c>
      <c r="Q26" s="40">
        <v>495</v>
      </c>
      <c r="R26" s="39">
        <v>3</v>
      </c>
      <c r="S26" s="38"/>
      <c r="T26" s="3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15.75">
      <c r="A27" s="41" t="s">
        <v>22</v>
      </c>
      <c r="B27" s="41"/>
      <c r="C27" s="37" t="s">
        <v>163</v>
      </c>
      <c r="D27" s="42" t="s">
        <v>162</v>
      </c>
      <c r="E27" s="43">
        <v>1995</v>
      </c>
      <c r="F27" s="42" t="s">
        <v>161</v>
      </c>
      <c r="G27" s="42"/>
      <c r="H27" s="41">
        <v>81</v>
      </c>
      <c r="I27" s="41">
        <v>84</v>
      </c>
      <c r="J27" s="40">
        <v>165</v>
      </c>
      <c r="K27" s="41">
        <v>88</v>
      </c>
      <c r="L27" s="41">
        <v>89</v>
      </c>
      <c r="M27" s="40">
        <v>177</v>
      </c>
      <c r="N27" s="41">
        <v>67</v>
      </c>
      <c r="O27" s="41">
        <v>67</v>
      </c>
      <c r="P27" s="40">
        <v>134</v>
      </c>
      <c r="Q27" s="40">
        <v>476</v>
      </c>
      <c r="R27" s="39">
        <v>2</v>
      </c>
      <c r="S27" s="38"/>
      <c r="T27" s="38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5.75">
      <c r="A29" s="37"/>
      <c r="B29" s="37"/>
      <c r="C29" s="45" t="s">
        <v>160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 t="s">
        <v>159</v>
      </c>
      <c r="S29" s="38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5.75">
      <c r="A30" s="47" t="s">
        <v>0</v>
      </c>
      <c r="B30" s="47"/>
      <c r="C30" s="47" t="s">
        <v>2</v>
      </c>
      <c r="D30" s="47" t="s">
        <v>3</v>
      </c>
      <c r="E30" s="47" t="s">
        <v>4</v>
      </c>
      <c r="F30" s="47" t="s">
        <v>5</v>
      </c>
      <c r="G30" s="47"/>
      <c r="H30" s="74" t="s">
        <v>158</v>
      </c>
      <c r="I30" s="75"/>
      <c r="J30" s="75"/>
      <c r="K30" s="74" t="s">
        <v>157</v>
      </c>
      <c r="L30" s="75"/>
      <c r="M30" s="75"/>
      <c r="N30" s="74" t="s">
        <v>156</v>
      </c>
      <c r="O30" s="75"/>
      <c r="P30" s="75"/>
      <c r="Q30" s="47" t="s">
        <v>7</v>
      </c>
      <c r="R30" s="38" t="s">
        <v>155</v>
      </c>
      <c r="S30" s="46" t="s">
        <v>8</v>
      </c>
      <c r="T30" s="46" t="s">
        <v>14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ht="15.75">
      <c r="A31" s="40" t="s">
        <v>9</v>
      </c>
      <c r="B31" s="40" t="s">
        <v>9</v>
      </c>
      <c r="C31" s="45" t="s">
        <v>154</v>
      </c>
      <c r="D31" s="44" t="s">
        <v>33</v>
      </c>
      <c r="E31" s="43">
        <v>2000</v>
      </c>
      <c r="F31" s="42" t="s">
        <v>10</v>
      </c>
      <c r="G31" s="42" t="s">
        <v>11</v>
      </c>
      <c r="H31" s="41">
        <v>96</v>
      </c>
      <c r="I31" s="41">
        <v>91</v>
      </c>
      <c r="J31" s="40">
        <v>187</v>
      </c>
      <c r="K31" s="41">
        <v>97</v>
      </c>
      <c r="L31" s="41">
        <v>99</v>
      </c>
      <c r="M31" s="40">
        <v>196</v>
      </c>
      <c r="N31" s="41">
        <v>82</v>
      </c>
      <c r="O31" s="41">
        <v>92</v>
      </c>
      <c r="P31" s="40">
        <v>174</v>
      </c>
      <c r="Q31" s="40">
        <v>557</v>
      </c>
      <c r="R31" s="39">
        <v>24</v>
      </c>
      <c r="S31" s="38" t="s">
        <v>9</v>
      </c>
      <c r="T31" s="38">
        <v>6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ht="15.75">
      <c r="A32" s="40" t="s">
        <v>12</v>
      </c>
      <c r="B32" s="40"/>
      <c r="C32" s="45" t="s">
        <v>153</v>
      </c>
      <c r="D32" s="44" t="s">
        <v>152</v>
      </c>
      <c r="E32" s="43">
        <v>1998</v>
      </c>
      <c r="F32" s="42" t="s">
        <v>20</v>
      </c>
      <c r="G32" s="42"/>
      <c r="H32" s="41">
        <v>92</v>
      </c>
      <c r="I32" s="41">
        <v>95</v>
      </c>
      <c r="J32" s="40">
        <v>187</v>
      </c>
      <c r="K32" s="41">
        <v>99</v>
      </c>
      <c r="L32" s="41">
        <v>98</v>
      </c>
      <c r="M32" s="40">
        <v>197</v>
      </c>
      <c r="N32" s="41">
        <v>84</v>
      </c>
      <c r="O32" s="41">
        <v>86</v>
      </c>
      <c r="P32" s="40">
        <v>170</v>
      </c>
      <c r="Q32" s="40">
        <v>554</v>
      </c>
      <c r="R32" s="39">
        <v>16</v>
      </c>
      <c r="S32" s="38" t="s">
        <v>9</v>
      </c>
      <c r="T32" s="38">
        <v>4</v>
      </c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5.75">
      <c r="A33" s="40" t="s">
        <v>13</v>
      </c>
      <c r="B33" s="40"/>
      <c r="C33" s="45" t="s">
        <v>151</v>
      </c>
      <c r="D33" s="44" t="s">
        <v>150</v>
      </c>
      <c r="E33" s="43">
        <v>2001</v>
      </c>
      <c r="F33" s="42" t="s">
        <v>15</v>
      </c>
      <c r="G33" s="42"/>
      <c r="H33" s="41">
        <v>88</v>
      </c>
      <c r="I33" s="41">
        <v>90</v>
      </c>
      <c r="J33" s="40">
        <v>178</v>
      </c>
      <c r="K33" s="41">
        <v>97</v>
      </c>
      <c r="L33" s="41">
        <v>96</v>
      </c>
      <c r="M33" s="40">
        <v>193</v>
      </c>
      <c r="N33" s="41">
        <v>86</v>
      </c>
      <c r="O33" s="41">
        <v>90</v>
      </c>
      <c r="P33" s="40">
        <v>176</v>
      </c>
      <c r="Q33" s="40">
        <v>547</v>
      </c>
      <c r="R33" s="39">
        <v>12</v>
      </c>
      <c r="S33" s="38" t="s">
        <v>12</v>
      </c>
      <c r="T33" s="38">
        <v>3</v>
      </c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15.75">
      <c r="A34" s="41" t="s">
        <v>17</v>
      </c>
      <c r="B34" s="41"/>
      <c r="C34" s="37" t="s">
        <v>149</v>
      </c>
      <c r="D34" s="42" t="s">
        <v>148</v>
      </c>
      <c r="E34" s="43">
        <v>2003</v>
      </c>
      <c r="F34" s="42" t="s">
        <v>15</v>
      </c>
      <c r="G34" s="42"/>
      <c r="H34" s="41">
        <v>87</v>
      </c>
      <c r="I34" s="41">
        <v>86</v>
      </c>
      <c r="J34" s="40">
        <v>173</v>
      </c>
      <c r="K34" s="41">
        <v>99</v>
      </c>
      <c r="L34" s="41">
        <v>97</v>
      </c>
      <c r="M34" s="40">
        <v>196</v>
      </c>
      <c r="N34" s="41">
        <v>86</v>
      </c>
      <c r="O34" s="41">
        <v>82</v>
      </c>
      <c r="P34" s="40">
        <v>168</v>
      </c>
      <c r="Q34" s="40">
        <v>537</v>
      </c>
      <c r="R34" s="39">
        <v>14</v>
      </c>
      <c r="S34" s="38" t="s">
        <v>12</v>
      </c>
      <c r="T34" s="38">
        <v>2</v>
      </c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5.75">
      <c r="A35" s="41" t="s">
        <v>18</v>
      </c>
      <c r="B35" s="40" t="s">
        <v>12</v>
      </c>
      <c r="C35" s="37" t="s">
        <v>147</v>
      </c>
      <c r="D35" s="42" t="s">
        <v>146</v>
      </c>
      <c r="E35" s="43">
        <v>1998</v>
      </c>
      <c r="F35" s="42" t="s">
        <v>10</v>
      </c>
      <c r="G35" s="42" t="s">
        <v>11</v>
      </c>
      <c r="H35" s="41">
        <v>88</v>
      </c>
      <c r="I35" s="41">
        <v>92</v>
      </c>
      <c r="J35" s="40">
        <v>180</v>
      </c>
      <c r="K35" s="41">
        <v>96</v>
      </c>
      <c r="L35" s="41">
        <v>97</v>
      </c>
      <c r="M35" s="40">
        <v>193</v>
      </c>
      <c r="N35" s="41">
        <v>69</v>
      </c>
      <c r="O35" s="41">
        <v>75</v>
      </c>
      <c r="P35" s="40">
        <v>144</v>
      </c>
      <c r="Q35" s="40">
        <v>517</v>
      </c>
      <c r="R35" s="39">
        <v>15</v>
      </c>
      <c r="S35" s="38" t="s">
        <v>13</v>
      </c>
      <c r="T35" s="3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</sheetData>
  <sheetProtection/>
  <mergeCells count="13">
    <mergeCell ref="A1:R1"/>
    <mergeCell ref="H4:J4"/>
    <mergeCell ref="K4:M4"/>
    <mergeCell ref="N4:P4"/>
    <mergeCell ref="H11:J11"/>
    <mergeCell ref="K11:M11"/>
    <mergeCell ref="N11:P11"/>
    <mergeCell ref="H19:J19"/>
    <mergeCell ref="K19:M19"/>
    <mergeCell ref="N19:P19"/>
    <mergeCell ref="H30:J30"/>
    <mergeCell ref="K30:M30"/>
    <mergeCell ref="N30:P30"/>
  </mergeCells>
  <printOptions/>
  <pageMargins left="0.75" right="0.75" top="1" bottom="1" header="0.5" footer="0.5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92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2" width="4.625" style="36" customWidth="1"/>
    <col min="3" max="3" width="14.875" style="36" customWidth="1"/>
    <col min="4" max="4" width="14.00390625" style="36" customWidth="1"/>
    <col min="5" max="5" width="4.50390625" style="36" customWidth="1"/>
    <col min="6" max="6" width="13.625" style="36" customWidth="1"/>
    <col min="7" max="7" width="12.125" style="36" customWidth="1"/>
    <col min="8" max="14" width="5.625" style="36" customWidth="1"/>
    <col min="15" max="16" width="2.875" style="36" customWidth="1"/>
    <col min="17" max="16384" width="9.00390625" style="36" customWidth="1"/>
  </cols>
  <sheetData>
    <row r="1" spans="1:52" ht="19.5">
      <c r="A1" s="72" t="s">
        <v>203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45" t="s">
        <v>202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5.75">
      <c r="A3" s="37"/>
      <c r="B3" s="37"/>
      <c r="C3" s="45" t="s">
        <v>332</v>
      </c>
      <c r="D3" s="37"/>
      <c r="E3" s="37"/>
      <c r="F3" s="37"/>
      <c r="G3" s="47" t="s">
        <v>145</v>
      </c>
      <c r="H3" s="37"/>
      <c r="I3" s="37"/>
      <c r="J3" s="37"/>
      <c r="K3" s="37"/>
      <c r="L3" s="37"/>
      <c r="M3" s="37"/>
      <c r="N3" s="37"/>
      <c r="O3" s="39" t="s">
        <v>159</v>
      </c>
      <c r="P3" s="38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5.75">
      <c r="A4" s="47" t="s">
        <v>0</v>
      </c>
      <c r="B4" s="47" t="s">
        <v>1</v>
      </c>
      <c r="C4" s="47" t="s">
        <v>2</v>
      </c>
      <c r="D4" s="47" t="s">
        <v>3</v>
      </c>
      <c r="E4" s="47" t="s">
        <v>4</v>
      </c>
      <c r="F4" s="47" t="s">
        <v>5</v>
      </c>
      <c r="G4" s="47" t="s">
        <v>144</v>
      </c>
      <c r="H4" s="74" t="s">
        <v>29</v>
      </c>
      <c r="I4" s="75"/>
      <c r="J4" s="75"/>
      <c r="K4" s="75"/>
      <c r="L4" s="75"/>
      <c r="M4" s="75"/>
      <c r="N4" s="47" t="s">
        <v>7</v>
      </c>
      <c r="O4" s="39" t="s">
        <v>155</v>
      </c>
      <c r="P4" s="46" t="s">
        <v>14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2" ht="15.75">
      <c r="A5" s="40" t="s">
        <v>9</v>
      </c>
      <c r="B5" s="40" t="s">
        <v>9</v>
      </c>
      <c r="C5" s="45" t="s">
        <v>178</v>
      </c>
      <c r="D5" s="44" t="s">
        <v>177</v>
      </c>
      <c r="E5" s="43">
        <v>1968</v>
      </c>
      <c r="F5" s="42" t="s">
        <v>57</v>
      </c>
      <c r="G5" s="42" t="s">
        <v>176</v>
      </c>
      <c r="H5" s="41" t="s">
        <v>284</v>
      </c>
      <c r="I5" s="41" t="s">
        <v>331</v>
      </c>
      <c r="J5" s="41" t="s">
        <v>296</v>
      </c>
      <c r="K5" s="41" t="s">
        <v>243</v>
      </c>
      <c r="L5" s="41" t="s">
        <v>323</v>
      </c>
      <c r="M5" s="41" t="s">
        <v>242</v>
      </c>
      <c r="N5" s="40">
        <v>615.9</v>
      </c>
      <c r="O5" s="39">
        <v>32</v>
      </c>
      <c r="P5" s="48">
        <v>12</v>
      </c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</row>
    <row r="6" spans="1:52" ht="15.75">
      <c r="A6" s="40" t="s">
        <v>12</v>
      </c>
      <c r="B6" s="40"/>
      <c r="C6" s="45" t="s">
        <v>311</v>
      </c>
      <c r="D6" s="44" t="s">
        <v>310</v>
      </c>
      <c r="E6" s="43">
        <v>1994</v>
      </c>
      <c r="F6" s="42" t="s">
        <v>16</v>
      </c>
      <c r="G6" s="42"/>
      <c r="H6" s="41" t="s">
        <v>245</v>
      </c>
      <c r="I6" s="41" t="s">
        <v>331</v>
      </c>
      <c r="J6" s="41" t="s">
        <v>328</v>
      </c>
      <c r="K6" s="41" t="s">
        <v>323</v>
      </c>
      <c r="L6" s="41" t="s">
        <v>330</v>
      </c>
      <c r="M6" s="41" t="s">
        <v>236</v>
      </c>
      <c r="N6" s="40">
        <v>614.5</v>
      </c>
      <c r="O6" s="39">
        <v>28</v>
      </c>
      <c r="P6" s="48">
        <v>10</v>
      </c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</row>
    <row r="7" spans="1:52" ht="15.75">
      <c r="A7" s="40" t="s">
        <v>13</v>
      </c>
      <c r="B7" s="40"/>
      <c r="C7" s="45" t="s">
        <v>173</v>
      </c>
      <c r="D7" s="44" t="s">
        <v>172</v>
      </c>
      <c r="E7" s="43">
        <v>1994</v>
      </c>
      <c r="F7" s="42" t="s">
        <v>15</v>
      </c>
      <c r="G7" s="42"/>
      <c r="H7" s="41" t="s">
        <v>302</v>
      </c>
      <c r="I7" s="41" t="s">
        <v>329</v>
      </c>
      <c r="J7" s="41" t="s">
        <v>322</v>
      </c>
      <c r="K7" s="41" t="s">
        <v>246</v>
      </c>
      <c r="L7" s="41" t="s">
        <v>297</v>
      </c>
      <c r="M7" s="41" t="s">
        <v>317</v>
      </c>
      <c r="N7" s="40">
        <v>612.7</v>
      </c>
      <c r="O7" s="39">
        <v>28</v>
      </c>
      <c r="P7" s="48">
        <v>8</v>
      </c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ht="15.75">
      <c r="A8" s="41" t="s">
        <v>17</v>
      </c>
      <c r="B8" s="41"/>
      <c r="C8" s="45" t="s">
        <v>309</v>
      </c>
      <c r="D8" s="44" t="s">
        <v>308</v>
      </c>
      <c r="E8" s="43">
        <v>1993</v>
      </c>
      <c r="F8" s="42" t="s">
        <v>15</v>
      </c>
      <c r="G8" s="42"/>
      <c r="H8" s="41" t="s">
        <v>243</v>
      </c>
      <c r="I8" s="41" t="s">
        <v>299</v>
      </c>
      <c r="J8" s="41" t="s">
        <v>273</v>
      </c>
      <c r="K8" s="41" t="s">
        <v>320</v>
      </c>
      <c r="L8" s="41" t="s">
        <v>243</v>
      </c>
      <c r="M8" s="41" t="s">
        <v>297</v>
      </c>
      <c r="N8" s="51">
        <v>609</v>
      </c>
      <c r="O8" s="39">
        <v>24</v>
      </c>
      <c r="P8" s="38">
        <v>6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5.75">
      <c r="A9" s="41" t="s">
        <v>18</v>
      </c>
      <c r="B9" s="40" t="s">
        <v>12</v>
      </c>
      <c r="C9" s="37" t="s">
        <v>169</v>
      </c>
      <c r="D9" s="42" t="s">
        <v>168</v>
      </c>
      <c r="E9" s="43">
        <v>1976</v>
      </c>
      <c r="F9" s="42" t="s">
        <v>10</v>
      </c>
      <c r="G9" s="42" t="s">
        <v>11</v>
      </c>
      <c r="H9" s="41" t="s">
        <v>320</v>
      </c>
      <c r="I9" s="41" t="s">
        <v>291</v>
      </c>
      <c r="J9" s="41" t="s">
        <v>328</v>
      </c>
      <c r="K9" s="41" t="s">
        <v>241</v>
      </c>
      <c r="L9" s="41" t="s">
        <v>320</v>
      </c>
      <c r="M9" s="41" t="s">
        <v>246</v>
      </c>
      <c r="N9" s="40">
        <v>607.8</v>
      </c>
      <c r="O9" s="39">
        <v>24</v>
      </c>
      <c r="P9" s="38">
        <v>5</v>
      </c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ht="15.75">
      <c r="A10" s="41" t="s">
        <v>19</v>
      </c>
      <c r="B10" s="41"/>
      <c r="C10" s="37" t="s">
        <v>171</v>
      </c>
      <c r="D10" s="42" t="s">
        <v>170</v>
      </c>
      <c r="E10" s="43">
        <v>1953</v>
      </c>
      <c r="F10" s="42" t="s">
        <v>20</v>
      </c>
      <c r="G10" s="42"/>
      <c r="H10" s="41" t="s">
        <v>327</v>
      </c>
      <c r="I10" s="41" t="s">
        <v>235</v>
      </c>
      <c r="J10" s="41" t="s">
        <v>268</v>
      </c>
      <c r="K10" s="41" t="s">
        <v>244</v>
      </c>
      <c r="L10" s="41" t="s">
        <v>241</v>
      </c>
      <c r="M10" s="41" t="s">
        <v>276</v>
      </c>
      <c r="N10" s="40">
        <v>603.1</v>
      </c>
      <c r="O10" s="39">
        <v>19</v>
      </c>
      <c r="P10" s="38">
        <v>4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</row>
    <row r="11" spans="1:52" ht="15.75">
      <c r="A11" s="41" t="s">
        <v>21</v>
      </c>
      <c r="B11" s="41"/>
      <c r="C11" s="37" t="s">
        <v>167</v>
      </c>
      <c r="D11" s="42" t="s">
        <v>166</v>
      </c>
      <c r="E11" s="43">
        <v>1997</v>
      </c>
      <c r="F11" s="42" t="s">
        <v>16</v>
      </c>
      <c r="G11" s="42"/>
      <c r="H11" s="41" t="s">
        <v>262</v>
      </c>
      <c r="I11" s="41" t="s">
        <v>234</v>
      </c>
      <c r="J11" s="41" t="s">
        <v>292</v>
      </c>
      <c r="K11" s="41" t="s">
        <v>319</v>
      </c>
      <c r="L11" s="41" t="s">
        <v>269</v>
      </c>
      <c r="M11" s="41" t="s">
        <v>264</v>
      </c>
      <c r="N11" s="40">
        <v>596.6</v>
      </c>
      <c r="O11" s="39">
        <v>15</v>
      </c>
      <c r="P11" s="38">
        <v>1</v>
      </c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15.75">
      <c r="A12" s="60" t="s">
        <v>22</v>
      </c>
      <c r="B12" s="59" t="s">
        <v>13</v>
      </c>
      <c r="C12" s="37" t="s">
        <v>305</v>
      </c>
      <c r="D12" s="42" t="s">
        <v>304</v>
      </c>
      <c r="E12" s="43">
        <v>1981</v>
      </c>
      <c r="F12" s="42" t="s">
        <v>303</v>
      </c>
      <c r="G12" s="42" t="s">
        <v>11</v>
      </c>
      <c r="H12" s="41" t="s">
        <v>249</v>
      </c>
      <c r="I12" s="41" t="s">
        <v>285</v>
      </c>
      <c r="J12" s="41" t="s">
        <v>278</v>
      </c>
      <c r="K12" s="41" t="s">
        <v>280</v>
      </c>
      <c r="L12" s="41" t="s">
        <v>326</v>
      </c>
      <c r="M12" s="41" t="s">
        <v>325</v>
      </c>
      <c r="N12" s="40">
        <v>578.8</v>
      </c>
      <c r="O12" s="39">
        <v>15</v>
      </c>
      <c r="P12" s="41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15.75">
      <c r="A13" s="37"/>
      <c r="B13" s="37"/>
      <c r="C13" s="37"/>
      <c r="D13" s="42"/>
      <c r="E13" s="42"/>
      <c r="F13" s="42"/>
      <c r="G13" s="4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15.75">
      <c r="A14" s="37"/>
      <c r="B14" s="37"/>
      <c r="C14" s="45" t="s">
        <v>324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9" t="s">
        <v>159</v>
      </c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15.75">
      <c r="A15" s="47" t="s">
        <v>0</v>
      </c>
      <c r="B15" s="47"/>
      <c r="C15" s="47" t="s">
        <v>2</v>
      </c>
      <c r="D15" s="47" t="s">
        <v>3</v>
      </c>
      <c r="E15" s="47" t="s">
        <v>4</v>
      </c>
      <c r="F15" s="47" t="s">
        <v>5</v>
      </c>
      <c r="G15" s="47"/>
      <c r="H15" s="74" t="s">
        <v>29</v>
      </c>
      <c r="I15" s="75"/>
      <c r="J15" s="75"/>
      <c r="K15" s="75"/>
      <c r="L15" s="75"/>
      <c r="M15" s="75"/>
      <c r="N15" s="47" t="s">
        <v>7</v>
      </c>
      <c r="O15" s="39" t="s">
        <v>155</v>
      </c>
      <c r="P15" s="46" t="s">
        <v>14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15.75">
      <c r="A16" s="40" t="s">
        <v>9</v>
      </c>
      <c r="B16" s="40" t="s">
        <v>9</v>
      </c>
      <c r="C16" s="45" t="s">
        <v>154</v>
      </c>
      <c r="D16" s="44" t="s">
        <v>33</v>
      </c>
      <c r="E16" s="43">
        <v>2000</v>
      </c>
      <c r="F16" s="42" t="s">
        <v>10</v>
      </c>
      <c r="G16" s="42" t="s">
        <v>11</v>
      </c>
      <c r="H16" s="41" t="s">
        <v>321</v>
      </c>
      <c r="I16" s="41" t="s">
        <v>323</v>
      </c>
      <c r="J16" s="41" t="s">
        <v>300</v>
      </c>
      <c r="K16" s="41" t="s">
        <v>232</v>
      </c>
      <c r="L16" s="41" t="s">
        <v>322</v>
      </c>
      <c r="M16" s="41" t="s">
        <v>321</v>
      </c>
      <c r="N16" s="40">
        <v>612.3</v>
      </c>
      <c r="O16" s="39">
        <v>27</v>
      </c>
      <c r="P16" s="38">
        <v>7</v>
      </c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15.75">
      <c r="A17" s="40" t="s">
        <v>12</v>
      </c>
      <c r="B17" s="40"/>
      <c r="C17" s="44" t="s">
        <v>153</v>
      </c>
      <c r="D17" s="44" t="s">
        <v>152</v>
      </c>
      <c r="E17" s="43">
        <v>1998</v>
      </c>
      <c r="F17" s="42" t="s">
        <v>20</v>
      </c>
      <c r="G17" s="42"/>
      <c r="H17" s="41" t="s">
        <v>245</v>
      </c>
      <c r="I17" s="41" t="s">
        <v>320</v>
      </c>
      <c r="J17" s="41" t="s">
        <v>261</v>
      </c>
      <c r="K17" s="41" t="s">
        <v>262</v>
      </c>
      <c r="L17" s="41" t="s">
        <v>288</v>
      </c>
      <c r="M17" s="41" t="s">
        <v>243</v>
      </c>
      <c r="N17" s="40">
        <v>601.7</v>
      </c>
      <c r="O17" s="39">
        <v>21</v>
      </c>
      <c r="P17" s="38">
        <v>3</v>
      </c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15.75">
      <c r="A18" s="40" t="s">
        <v>13</v>
      </c>
      <c r="B18" s="40" t="s">
        <v>12</v>
      </c>
      <c r="C18" s="44" t="s">
        <v>147</v>
      </c>
      <c r="D18" s="44" t="s">
        <v>146</v>
      </c>
      <c r="E18" s="43">
        <v>1998</v>
      </c>
      <c r="F18" s="42" t="s">
        <v>10</v>
      </c>
      <c r="G18" s="42" t="s">
        <v>11</v>
      </c>
      <c r="H18" s="41" t="s">
        <v>319</v>
      </c>
      <c r="I18" s="41" t="s">
        <v>318</v>
      </c>
      <c r="J18" s="41" t="s">
        <v>276</v>
      </c>
      <c r="K18" s="41" t="s">
        <v>299</v>
      </c>
      <c r="L18" s="41" t="s">
        <v>267</v>
      </c>
      <c r="M18" s="41" t="s">
        <v>270</v>
      </c>
      <c r="N18" s="40">
        <v>597.8</v>
      </c>
      <c r="O18" s="39">
        <v>17</v>
      </c>
      <c r="P18" s="38">
        <v>2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15.75">
      <c r="A19" s="41" t="s">
        <v>17</v>
      </c>
      <c r="B19" s="40" t="s">
        <v>13</v>
      </c>
      <c r="C19" s="42" t="s">
        <v>307</v>
      </c>
      <c r="D19" s="42" t="s">
        <v>306</v>
      </c>
      <c r="E19" s="43">
        <v>2000</v>
      </c>
      <c r="F19" s="42" t="s">
        <v>10</v>
      </c>
      <c r="G19" s="42" t="s">
        <v>11</v>
      </c>
      <c r="H19" s="41" t="s">
        <v>317</v>
      </c>
      <c r="I19" s="41" t="s">
        <v>316</v>
      </c>
      <c r="J19" s="41" t="s">
        <v>286</v>
      </c>
      <c r="K19" s="41" t="s">
        <v>269</v>
      </c>
      <c r="L19" s="41" t="s">
        <v>315</v>
      </c>
      <c r="M19" s="41" t="s">
        <v>314</v>
      </c>
      <c r="N19" s="40">
        <v>594.1</v>
      </c>
      <c r="O19" s="39">
        <v>21</v>
      </c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15.75">
      <c r="A20" s="37"/>
      <c r="B20" s="37"/>
      <c r="C20" s="37"/>
      <c r="D20" s="42"/>
      <c r="E20" s="42"/>
      <c r="F20" s="42"/>
      <c r="G20" s="42"/>
      <c r="H20" s="37"/>
      <c r="I20" s="37"/>
      <c r="J20" s="37"/>
      <c r="K20" s="37"/>
      <c r="L20" s="37"/>
      <c r="M20" s="37"/>
      <c r="N20" s="37"/>
      <c r="O20" s="39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15.75">
      <c r="A21" s="45" t="s">
        <v>229</v>
      </c>
      <c r="B21" s="37"/>
      <c r="D21" s="37"/>
      <c r="E21" s="37"/>
      <c r="F21" s="45" t="s">
        <v>313</v>
      </c>
      <c r="G21" s="37"/>
      <c r="H21" s="37"/>
      <c r="I21" s="37"/>
      <c r="J21" s="37"/>
      <c r="K21" s="37"/>
      <c r="L21" s="37"/>
      <c r="M21" s="37"/>
      <c r="N21" s="37"/>
      <c r="O21" s="39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15.75">
      <c r="A22" s="47" t="s">
        <v>227</v>
      </c>
      <c r="B22" s="47"/>
      <c r="C22" s="47" t="s">
        <v>2</v>
      </c>
      <c r="D22" s="47" t="s">
        <v>3</v>
      </c>
      <c r="E22" s="47" t="s">
        <v>4</v>
      </c>
      <c r="F22" s="47" t="s">
        <v>5</v>
      </c>
      <c r="G22" s="47"/>
      <c r="H22" s="74" t="s">
        <v>29</v>
      </c>
      <c r="I22" s="75"/>
      <c r="J22" s="75"/>
      <c r="K22" s="75"/>
      <c r="L22" s="75"/>
      <c r="M22" s="75"/>
      <c r="N22" s="47" t="s">
        <v>7</v>
      </c>
      <c r="O22" s="39" t="s">
        <v>155</v>
      </c>
      <c r="P22" s="46" t="s">
        <v>8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5.75">
      <c r="A23" s="41" t="s">
        <v>226</v>
      </c>
      <c r="B23" s="41"/>
      <c r="C23" s="37" t="s">
        <v>178</v>
      </c>
      <c r="D23" s="42" t="s">
        <v>177</v>
      </c>
      <c r="E23" s="43">
        <v>1968</v>
      </c>
      <c r="F23" s="42" t="s">
        <v>312</v>
      </c>
      <c r="G23" s="42"/>
      <c r="H23" s="41">
        <v>98</v>
      </c>
      <c r="I23" s="41">
        <v>99</v>
      </c>
      <c r="J23" s="41">
        <v>98</v>
      </c>
      <c r="K23" s="41">
        <v>96</v>
      </c>
      <c r="L23" s="41">
        <v>98</v>
      </c>
      <c r="M23" s="41">
        <v>98</v>
      </c>
      <c r="N23" s="40">
        <v>587</v>
      </c>
      <c r="O23" s="39">
        <v>32</v>
      </c>
      <c r="P23" s="38" t="s">
        <v>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15.75">
      <c r="A24" s="41" t="s">
        <v>223</v>
      </c>
      <c r="B24" s="41"/>
      <c r="C24" s="37" t="s">
        <v>311</v>
      </c>
      <c r="D24" s="42" t="s">
        <v>310</v>
      </c>
      <c r="E24" s="43">
        <v>1994</v>
      </c>
      <c r="F24" s="42" t="s">
        <v>16</v>
      </c>
      <c r="G24" s="42"/>
      <c r="H24" s="41">
        <v>98</v>
      </c>
      <c r="I24" s="41">
        <v>100</v>
      </c>
      <c r="J24" s="41">
        <v>98</v>
      </c>
      <c r="K24" s="41">
        <v>99</v>
      </c>
      <c r="L24" s="41">
        <v>93</v>
      </c>
      <c r="M24" s="41">
        <v>99</v>
      </c>
      <c r="N24" s="40">
        <v>587</v>
      </c>
      <c r="O24" s="39">
        <v>28</v>
      </c>
      <c r="P24" s="38" t="s">
        <v>9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15.75">
      <c r="A25" s="41" t="s">
        <v>221</v>
      </c>
      <c r="B25" s="41"/>
      <c r="C25" s="37" t="s">
        <v>154</v>
      </c>
      <c r="D25" s="42" t="s">
        <v>33</v>
      </c>
      <c r="E25" s="43">
        <v>2000</v>
      </c>
      <c r="F25" s="42" t="s">
        <v>10</v>
      </c>
      <c r="G25" s="42"/>
      <c r="H25" s="41">
        <v>99</v>
      </c>
      <c r="I25" s="41">
        <v>99</v>
      </c>
      <c r="J25" s="41">
        <v>100</v>
      </c>
      <c r="K25" s="41">
        <v>95</v>
      </c>
      <c r="L25" s="41">
        <v>95</v>
      </c>
      <c r="M25" s="41">
        <v>99</v>
      </c>
      <c r="N25" s="40">
        <v>587</v>
      </c>
      <c r="O25" s="39">
        <v>27</v>
      </c>
      <c r="P25" s="38" t="s">
        <v>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15.75">
      <c r="A26" s="41" t="s">
        <v>17</v>
      </c>
      <c r="B26" s="41"/>
      <c r="C26" s="37" t="s">
        <v>173</v>
      </c>
      <c r="D26" s="42" t="s">
        <v>172</v>
      </c>
      <c r="E26" s="43">
        <v>1994</v>
      </c>
      <c r="F26" s="42" t="s">
        <v>15</v>
      </c>
      <c r="G26" s="42"/>
      <c r="H26" s="41">
        <v>98</v>
      </c>
      <c r="I26" s="41">
        <v>100</v>
      </c>
      <c r="J26" s="41">
        <v>95</v>
      </c>
      <c r="K26" s="41">
        <v>95</v>
      </c>
      <c r="L26" s="41">
        <v>97</v>
      </c>
      <c r="M26" s="41">
        <v>99</v>
      </c>
      <c r="N26" s="40">
        <v>584</v>
      </c>
      <c r="O26" s="39">
        <v>28</v>
      </c>
      <c r="P26" s="38" t="s">
        <v>9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15.75">
      <c r="A27" s="41" t="s">
        <v>18</v>
      </c>
      <c r="B27" s="41"/>
      <c r="C27" s="37" t="s">
        <v>309</v>
      </c>
      <c r="D27" s="42" t="s">
        <v>308</v>
      </c>
      <c r="E27" s="43">
        <v>1993</v>
      </c>
      <c r="F27" s="42" t="s">
        <v>15</v>
      </c>
      <c r="G27" s="42"/>
      <c r="H27" s="41">
        <v>98</v>
      </c>
      <c r="I27" s="41">
        <v>96</v>
      </c>
      <c r="J27" s="41">
        <v>96</v>
      </c>
      <c r="K27" s="41">
        <v>98</v>
      </c>
      <c r="L27" s="41">
        <v>97</v>
      </c>
      <c r="M27" s="41">
        <v>97</v>
      </c>
      <c r="N27" s="40">
        <v>582</v>
      </c>
      <c r="O27" s="39">
        <v>24</v>
      </c>
      <c r="P27" s="38" t="s">
        <v>9</v>
      </c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5.75">
      <c r="A28" s="41" t="s">
        <v>19</v>
      </c>
      <c r="B28" s="41"/>
      <c r="C28" s="37" t="s">
        <v>169</v>
      </c>
      <c r="D28" s="42" t="s">
        <v>168</v>
      </c>
      <c r="E28" s="43">
        <v>1976</v>
      </c>
      <c r="F28" s="42" t="s">
        <v>10</v>
      </c>
      <c r="G28" s="42"/>
      <c r="H28" s="41">
        <v>97</v>
      </c>
      <c r="I28" s="41">
        <v>97</v>
      </c>
      <c r="J28" s="41">
        <v>98</v>
      </c>
      <c r="K28" s="41">
        <v>98</v>
      </c>
      <c r="L28" s="41">
        <v>95</v>
      </c>
      <c r="M28" s="41">
        <v>95</v>
      </c>
      <c r="N28" s="40">
        <v>580</v>
      </c>
      <c r="O28" s="39">
        <v>24</v>
      </c>
      <c r="P28" s="38" t="s">
        <v>9</v>
      </c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2" ht="15.75">
      <c r="A29" s="41" t="s">
        <v>21</v>
      </c>
      <c r="B29" s="41"/>
      <c r="C29" s="37" t="s">
        <v>153</v>
      </c>
      <c r="D29" s="42" t="s">
        <v>152</v>
      </c>
      <c r="E29" s="43">
        <v>1998</v>
      </c>
      <c r="F29" s="42" t="s">
        <v>20</v>
      </c>
      <c r="G29" s="42"/>
      <c r="H29" s="41">
        <v>98</v>
      </c>
      <c r="I29" s="41">
        <v>97</v>
      </c>
      <c r="J29" s="41">
        <v>92</v>
      </c>
      <c r="K29" s="41">
        <v>94</v>
      </c>
      <c r="L29" s="41">
        <v>95</v>
      </c>
      <c r="M29" s="41">
        <v>97</v>
      </c>
      <c r="N29" s="40">
        <v>573</v>
      </c>
      <c r="O29" s="39">
        <v>21</v>
      </c>
      <c r="P29" s="38" t="s">
        <v>12</v>
      </c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2" ht="15.75">
      <c r="A30" s="41" t="s">
        <v>22</v>
      </c>
      <c r="B30" s="41"/>
      <c r="C30" s="37" t="s">
        <v>171</v>
      </c>
      <c r="D30" s="42" t="s">
        <v>170</v>
      </c>
      <c r="E30" s="43">
        <v>1953</v>
      </c>
      <c r="F30" s="42" t="s">
        <v>20</v>
      </c>
      <c r="G30" s="42"/>
      <c r="H30" s="41">
        <v>92</v>
      </c>
      <c r="I30" s="41">
        <v>97</v>
      </c>
      <c r="J30" s="41">
        <v>95</v>
      </c>
      <c r="K30" s="41">
        <v>97</v>
      </c>
      <c r="L30" s="41">
        <v>96</v>
      </c>
      <c r="M30" s="41">
        <v>96</v>
      </c>
      <c r="N30" s="40">
        <v>573</v>
      </c>
      <c r="O30" s="39">
        <v>19</v>
      </c>
      <c r="P30" s="38" t="s">
        <v>12</v>
      </c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2" ht="15.75">
      <c r="A31" s="41" t="s">
        <v>23</v>
      </c>
      <c r="B31" s="41"/>
      <c r="C31" s="37" t="s">
        <v>147</v>
      </c>
      <c r="D31" s="42" t="s">
        <v>146</v>
      </c>
      <c r="E31" s="43">
        <v>1998</v>
      </c>
      <c r="F31" s="42" t="s">
        <v>10</v>
      </c>
      <c r="G31" s="42"/>
      <c r="H31" s="41">
        <v>95</v>
      </c>
      <c r="I31" s="41">
        <v>93</v>
      </c>
      <c r="J31" s="41">
        <v>96</v>
      </c>
      <c r="K31" s="41">
        <v>98</v>
      </c>
      <c r="L31" s="41">
        <v>94</v>
      </c>
      <c r="M31" s="41">
        <v>94</v>
      </c>
      <c r="N31" s="40">
        <v>570</v>
      </c>
      <c r="O31" s="39">
        <v>17</v>
      </c>
      <c r="P31" s="38" t="s">
        <v>12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</row>
    <row r="32" spans="1:52" ht="15.75">
      <c r="A32" s="41" t="s">
        <v>24</v>
      </c>
      <c r="B32" s="41"/>
      <c r="C32" s="37" t="s">
        <v>167</v>
      </c>
      <c r="D32" s="42" t="s">
        <v>166</v>
      </c>
      <c r="E32" s="43">
        <v>1997</v>
      </c>
      <c r="F32" s="42" t="s">
        <v>16</v>
      </c>
      <c r="G32" s="42"/>
      <c r="H32" s="41">
        <v>94</v>
      </c>
      <c r="I32" s="41">
        <v>95</v>
      </c>
      <c r="J32" s="41">
        <v>96</v>
      </c>
      <c r="K32" s="41">
        <v>96</v>
      </c>
      <c r="L32" s="41">
        <v>94</v>
      </c>
      <c r="M32" s="41">
        <v>95</v>
      </c>
      <c r="N32" s="40">
        <v>570</v>
      </c>
      <c r="O32" s="39">
        <v>15</v>
      </c>
      <c r="P32" s="38" t="s">
        <v>12</v>
      </c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15.75">
      <c r="A33" s="41" t="s">
        <v>25</v>
      </c>
      <c r="B33" s="41"/>
      <c r="C33" s="37" t="s">
        <v>307</v>
      </c>
      <c r="D33" s="42" t="s">
        <v>306</v>
      </c>
      <c r="E33" s="43">
        <v>2000</v>
      </c>
      <c r="F33" s="42" t="s">
        <v>10</v>
      </c>
      <c r="G33" s="42"/>
      <c r="H33" s="41">
        <v>98</v>
      </c>
      <c r="I33" s="41">
        <v>94</v>
      </c>
      <c r="J33" s="41">
        <v>95</v>
      </c>
      <c r="K33" s="41">
        <v>95</v>
      </c>
      <c r="L33" s="41">
        <v>95</v>
      </c>
      <c r="M33" s="41">
        <v>90</v>
      </c>
      <c r="N33" s="40">
        <v>567</v>
      </c>
      <c r="O33" s="39">
        <v>21</v>
      </c>
      <c r="P33" s="38" t="s">
        <v>12</v>
      </c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15.75">
      <c r="A34" s="41" t="s">
        <v>39</v>
      </c>
      <c r="B34" s="41"/>
      <c r="C34" s="37" t="s">
        <v>305</v>
      </c>
      <c r="D34" s="42" t="s">
        <v>304</v>
      </c>
      <c r="E34" s="43">
        <v>1981</v>
      </c>
      <c r="F34" s="42" t="s">
        <v>303</v>
      </c>
      <c r="G34" s="42"/>
      <c r="H34" s="41">
        <v>89</v>
      </c>
      <c r="I34" s="41">
        <v>92</v>
      </c>
      <c r="J34" s="41">
        <v>95</v>
      </c>
      <c r="K34" s="41">
        <v>93</v>
      </c>
      <c r="L34" s="41">
        <v>89</v>
      </c>
      <c r="M34" s="41">
        <v>91</v>
      </c>
      <c r="N34" s="40">
        <v>549</v>
      </c>
      <c r="O34" s="39">
        <v>15</v>
      </c>
      <c r="P34" s="38" t="s">
        <v>13</v>
      </c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3:52" ht="15.7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15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5.7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15.7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15.7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15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5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15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5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5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15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5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15.7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2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</row>
    <row r="75" spans="1:52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</row>
    <row r="76" spans="1:52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2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</sheetData>
  <sheetProtection/>
  <mergeCells count="4">
    <mergeCell ref="A1:O1"/>
    <mergeCell ref="H4:M4"/>
    <mergeCell ref="H15:M15"/>
    <mergeCell ref="H22:M22"/>
  </mergeCells>
  <printOptions/>
  <pageMargins left="0.75" right="0.75" top="1" bottom="1" header="0.5" footer="0.5"/>
  <pageSetup horizontalDpi="600" verticalDpi="600" orientation="landscape" paperSize="9" scale="82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Liivi</dc:creator>
  <cp:keywords/>
  <dc:description/>
  <cp:lastModifiedBy>Microsoft Office User</cp:lastModifiedBy>
  <cp:lastPrinted>2016-07-31T11:18:20Z</cp:lastPrinted>
  <dcterms:created xsi:type="dcterms:W3CDTF">2015-08-23T20:22:03Z</dcterms:created>
  <dcterms:modified xsi:type="dcterms:W3CDTF">2016-08-16T05:59:17Z</dcterms:modified>
  <cp:category/>
  <cp:version/>
  <cp:contentType/>
  <cp:contentStatus/>
</cp:coreProperties>
</file>