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4"/>
  </bookViews>
  <sheets>
    <sheet name="60l. M" sheetId="1" r:id="rId1"/>
    <sheet name="Üldtabel" sheetId="2" r:id="rId2"/>
    <sheet name="Finaal 1" sheetId="3" r:id="rId3"/>
    <sheet name="Finaal 2" sheetId="4" r:id="rId4"/>
    <sheet name="Kokkuvõte" sheetId="5" r:id="rId5"/>
  </sheets>
  <definedNames>
    <definedName name="_xlnm.Print_Area" localSheetId="0">'60l. M'!$A$1:$M$31</definedName>
  </definedNames>
  <calcPr fullCalcOnLoad="1"/>
</workbook>
</file>

<file path=xl/sharedStrings.xml><?xml version="1.0" encoding="utf-8"?>
<sst xmlns="http://schemas.openxmlformats.org/spreadsheetml/2006/main" count="772" uniqueCount="302">
  <si>
    <t xml:space="preserve">Audentese karika lõppvõistlus </t>
  </si>
  <si>
    <t>07.veebr. 2016 Audentes</t>
  </si>
  <si>
    <t>60l Õhupüstol Mehed</t>
  </si>
  <si>
    <t>Koht</t>
  </si>
  <si>
    <t>Eesnimi</t>
  </si>
  <si>
    <t>Perenimi</t>
  </si>
  <si>
    <t>S.a.</t>
  </si>
  <si>
    <t>Klubi</t>
  </si>
  <si>
    <t>Seeriad</t>
  </si>
  <si>
    <t>I</t>
  </si>
  <si>
    <t>Reijo</t>
  </si>
  <si>
    <t>VIROLAINEN</t>
  </si>
  <si>
    <t>Elva LSK</t>
  </si>
  <si>
    <t>II</t>
  </si>
  <si>
    <t>Peeter</t>
  </si>
  <si>
    <t>OLESK</t>
  </si>
  <si>
    <t>Kaitsejõud</t>
  </si>
  <si>
    <t>III</t>
  </si>
  <si>
    <t>Rain</t>
  </si>
  <si>
    <t>RAIDNA</t>
  </si>
  <si>
    <t>4.</t>
  </si>
  <si>
    <t>Hilari</t>
  </si>
  <si>
    <t>JUCHNEWITSCH</t>
  </si>
  <si>
    <t>Audentese SK</t>
  </si>
  <si>
    <t>5.</t>
  </si>
  <si>
    <t>Nemo</t>
  </si>
  <si>
    <t>TABUR</t>
  </si>
  <si>
    <t>KL MäLK</t>
  </si>
  <si>
    <t>6.</t>
  </si>
  <si>
    <t>Kristen</t>
  </si>
  <si>
    <t>MADISSOO</t>
  </si>
  <si>
    <t>7.</t>
  </si>
  <si>
    <t>Tarmo</t>
  </si>
  <si>
    <t>TUI</t>
  </si>
  <si>
    <t>8.</t>
  </si>
  <si>
    <t>Arles</t>
  </si>
  <si>
    <t>TAAL</t>
  </si>
  <si>
    <t>SK Haapsalu</t>
  </si>
  <si>
    <t>9.</t>
  </si>
  <si>
    <t>Raoul</t>
  </si>
  <si>
    <t>10.</t>
  </si>
  <si>
    <t>Vello</t>
  </si>
  <si>
    <t>KARJA</t>
  </si>
  <si>
    <t>11.</t>
  </si>
  <si>
    <t>Endel</t>
  </si>
  <si>
    <t>JÄRV</t>
  </si>
  <si>
    <t>12.</t>
  </si>
  <si>
    <t>Merje</t>
  </si>
  <si>
    <t>TENSO</t>
  </si>
  <si>
    <t>Põlva LSK</t>
  </si>
  <si>
    <t>13.</t>
  </si>
  <si>
    <t>Raul</t>
  </si>
  <si>
    <t>ERK</t>
  </si>
  <si>
    <t>14.</t>
  </si>
  <si>
    <t>Kristjan</t>
  </si>
  <si>
    <t>JUURAK</t>
  </si>
  <si>
    <t>15.</t>
  </si>
  <si>
    <t>Lembit</t>
  </si>
  <si>
    <t>MITT</t>
  </si>
  <si>
    <t>16.</t>
  </si>
  <si>
    <t>Kerli</t>
  </si>
  <si>
    <t>NELJAS</t>
  </si>
  <si>
    <t>17.</t>
  </si>
  <si>
    <t>Jevgeni</t>
  </si>
  <si>
    <t>MIHHAILOV</t>
  </si>
  <si>
    <t>18.</t>
  </si>
  <si>
    <t>Märt</t>
  </si>
  <si>
    <t>ORRO</t>
  </si>
  <si>
    <t>19.</t>
  </si>
  <si>
    <t>Hannes</t>
  </si>
  <si>
    <t>PRIKS</t>
  </si>
  <si>
    <t>Maitimi SK</t>
  </si>
  <si>
    <t>20.</t>
  </si>
  <si>
    <t>Margus</t>
  </si>
  <si>
    <t>ANDRESSON</t>
  </si>
  <si>
    <t>21.</t>
  </si>
  <si>
    <t>Andres</t>
  </si>
  <si>
    <t>MIKKIVER</t>
  </si>
  <si>
    <t>SK TAK</t>
  </si>
  <si>
    <t>22.</t>
  </si>
  <si>
    <t>Vahur</t>
  </si>
  <si>
    <t>KASE</t>
  </si>
  <si>
    <t>23.</t>
  </si>
  <si>
    <t>UHEK</t>
  </si>
  <si>
    <t>24.</t>
  </si>
  <si>
    <t>Jüri</t>
  </si>
  <si>
    <t>DIDENKO</t>
  </si>
  <si>
    <t>25.</t>
  </si>
  <si>
    <t>Toomas</t>
  </si>
  <si>
    <t>HALLIK</t>
  </si>
  <si>
    <t>26.</t>
  </si>
  <si>
    <t>Aire</t>
  </si>
  <si>
    <t>TEIERMANIS</t>
  </si>
  <si>
    <t>Sise-</t>
  </si>
  <si>
    <t>10*</t>
  </si>
  <si>
    <t>∑</t>
  </si>
  <si>
    <t>Kaitsejõudude SK</t>
  </si>
  <si>
    <t>9,4</t>
  </si>
  <si>
    <t>9,0</t>
  </si>
  <si>
    <t>7,5</t>
  </si>
  <si>
    <t>10,6</t>
  </si>
  <si>
    <t>10,1</t>
  </si>
  <si>
    <t>9,9</t>
  </si>
  <si>
    <t>9,1</t>
  </si>
  <si>
    <t>75,0</t>
  </si>
  <si>
    <t>57,4</t>
  </si>
  <si>
    <t>28,7</t>
  </si>
  <si>
    <t>9,6</t>
  </si>
  <si>
    <t>8,5</t>
  </si>
  <si>
    <t>9,8</t>
  </si>
  <si>
    <t>10,3</t>
  </si>
  <si>
    <t>8,8</t>
  </si>
  <si>
    <t>10,5</t>
  </si>
  <si>
    <t>95,6</t>
  </si>
  <si>
    <t>76,1</t>
  </si>
  <si>
    <t>55,8</t>
  </si>
  <si>
    <t>27,4</t>
  </si>
  <si>
    <t>10,8</t>
  </si>
  <si>
    <t>9,7</t>
  </si>
  <si>
    <t>8,9</t>
  </si>
  <si>
    <t>10,4</t>
  </si>
  <si>
    <t>9,5</t>
  </si>
  <si>
    <t>10,2</t>
  </si>
  <si>
    <t>116,4</t>
  </si>
  <si>
    <t>97,8</t>
  </si>
  <si>
    <t>79,3</t>
  </si>
  <si>
    <t>60,9</t>
  </si>
  <si>
    <t>29,5</t>
  </si>
  <si>
    <t>7,0</t>
  </si>
  <si>
    <t>10,0</t>
  </si>
  <si>
    <t>9,2</t>
  </si>
  <si>
    <t>8,7</t>
  </si>
  <si>
    <t>9,3</t>
  </si>
  <si>
    <t>132,5</t>
  </si>
  <si>
    <t>116,8</t>
  </si>
  <si>
    <t>96,2</t>
  </si>
  <si>
    <t>77,2</t>
  </si>
  <si>
    <t>57,8</t>
  </si>
  <si>
    <t>29,7</t>
  </si>
  <si>
    <t>8,6</t>
  </si>
  <si>
    <t>8,2</t>
  </si>
  <si>
    <t>10,9</t>
  </si>
  <si>
    <t>153,9</t>
  </si>
  <si>
    <t>133,4</t>
  </si>
  <si>
    <t>97,1</t>
  </si>
  <si>
    <t>76,2</t>
  </si>
  <si>
    <t>56,9</t>
  </si>
  <si>
    <t>28,9</t>
  </si>
  <si>
    <t>8,0</t>
  </si>
  <si>
    <t>176,8</t>
  </si>
  <si>
    <t>157,4</t>
  </si>
  <si>
    <t>137,4</t>
  </si>
  <si>
    <t>96,8</t>
  </si>
  <si>
    <t>79,1</t>
  </si>
  <si>
    <t>58,7</t>
  </si>
  <si>
    <t>30,1</t>
  </si>
  <si>
    <t>200,9</t>
  </si>
  <si>
    <t>181,1</t>
  </si>
  <si>
    <t>159,5</t>
  </si>
  <si>
    <t>138,6</t>
  </si>
  <si>
    <t>119,1</t>
  </si>
  <si>
    <t>99,2</t>
  </si>
  <si>
    <t>79,9</t>
  </si>
  <si>
    <t>60,0</t>
  </si>
  <si>
    <t>29,3</t>
  </si>
  <si>
    <t>10,7</t>
  </si>
  <si>
    <t>202,0</t>
  </si>
  <si>
    <t>181,4</t>
  </si>
  <si>
    <t>160,8</t>
  </si>
  <si>
    <t>140,4</t>
  </si>
  <si>
    <t>121,2</t>
  </si>
  <si>
    <t>100,3</t>
  </si>
  <si>
    <t>81,4</t>
  </si>
  <si>
    <t>61,3</t>
  </si>
  <si>
    <t>30,9</t>
  </si>
  <si>
    <t>Nimi</t>
  </si>
  <si>
    <t>8,4</t>
  </si>
  <si>
    <t>7,8</t>
  </si>
  <si>
    <t>7,1</t>
  </si>
  <si>
    <t>69,7</t>
  </si>
  <si>
    <t>50,7</t>
  </si>
  <si>
    <t>25,9</t>
  </si>
  <si>
    <t>88,6</t>
  </si>
  <si>
    <t>71,6</t>
  </si>
  <si>
    <t>54,0</t>
  </si>
  <si>
    <t>27,0</t>
  </si>
  <si>
    <t>7,2</t>
  </si>
  <si>
    <t>7,3</t>
  </si>
  <si>
    <t>107,4</t>
  </si>
  <si>
    <t>91,3</t>
  </si>
  <si>
    <t>73,7</t>
  </si>
  <si>
    <t>54,9</t>
  </si>
  <si>
    <t>27,9</t>
  </si>
  <si>
    <t>6,3</t>
  </si>
  <si>
    <t>125,8</t>
  </si>
  <si>
    <t>109,8</t>
  </si>
  <si>
    <t>94,1</t>
  </si>
  <si>
    <t>74,1</t>
  </si>
  <si>
    <t>53,6</t>
  </si>
  <si>
    <t>28,3</t>
  </si>
  <si>
    <t>6,9</t>
  </si>
  <si>
    <t>7,4</t>
  </si>
  <si>
    <t>144,1</t>
  </si>
  <si>
    <t>126,6</t>
  </si>
  <si>
    <t>107,6</t>
  </si>
  <si>
    <t>92,3</t>
  </si>
  <si>
    <t>75,3</t>
  </si>
  <si>
    <t>56,2</t>
  </si>
  <si>
    <t>28,0</t>
  </si>
  <si>
    <t>7,9</t>
  </si>
  <si>
    <t>7,7</t>
  </si>
  <si>
    <t>164,2</t>
  </si>
  <si>
    <t>146,8</t>
  </si>
  <si>
    <t>126,1</t>
  </si>
  <si>
    <t>110,8</t>
  </si>
  <si>
    <t>90,9</t>
  </si>
  <si>
    <t>73,2</t>
  </si>
  <si>
    <t>57,6</t>
  </si>
  <si>
    <t>31,1</t>
  </si>
  <si>
    <t>8,3</t>
  </si>
  <si>
    <t>181,7</t>
  </si>
  <si>
    <t>165,5</t>
  </si>
  <si>
    <t>148,3</t>
  </si>
  <si>
    <t>128,6</t>
  </si>
  <si>
    <t>109,0</t>
  </si>
  <si>
    <t>91,5</t>
  </si>
  <si>
    <t>73,9</t>
  </si>
  <si>
    <t>56,5</t>
  </si>
  <si>
    <t>28,8</t>
  </si>
  <si>
    <t>7,6</t>
  </si>
  <si>
    <t>184,9</t>
  </si>
  <si>
    <t>164,5</t>
  </si>
  <si>
    <t>146,0</t>
  </si>
  <si>
    <t>126,0</t>
  </si>
  <si>
    <t>110,0</t>
  </si>
  <si>
    <t>92,0</t>
  </si>
  <si>
    <t>73,4</t>
  </si>
  <si>
    <t>58,0</t>
  </si>
  <si>
    <t>30,0</t>
  </si>
  <si>
    <t>Finaal 2</t>
  </si>
  <si>
    <t>Finaal 1</t>
  </si>
  <si>
    <t>Audentese karikavõistluse edetabel seisuga 07.02.2016</t>
  </si>
  <si>
    <t>koht</t>
  </si>
  <si>
    <t>Perekonnanimi</t>
  </si>
  <si>
    <t>Summa</t>
  </si>
  <si>
    <t>Kokku</t>
  </si>
  <si>
    <t>Olesk</t>
  </si>
  <si>
    <t>KJ SK</t>
  </si>
  <si>
    <t>Virolainen</t>
  </si>
  <si>
    <t>Raidna</t>
  </si>
  <si>
    <t>Tabur</t>
  </si>
  <si>
    <t>Juchnewitsch</t>
  </si>
  <si>
    <t>Madissoo</t>
  </si>
  <si>
    <t>Tui</t>
  </si>
  <si>
    <t>Taal</t>
  </si>
  <si>
    <t>Haapsalu SK</t>
  </si>
  <si>
    <t>Juurak</t>
  </si>
  <si>
    <t>Karja</t>
  </si>
  <si>
    <t>Tenso</t>
  </si>
  <si>
    <t>Neljas</t>
  </si>
  <si>
    <t>Mihhailov</t>
  </si>
  <si>
    <t>Järv</t>
  </si>
  <si>
    <t>Andresson</t>
  </si>
  <si>
    <t>KJSK</t>
  </si>
  <si>
    <t xml:space="preserve">Märt </t>
  </si>
  <si>
    <t>Orro</t>
  </si>
  <si>
    <t>Erk</t>
  </si>
  <si>
    <t>Mikkiver</t>
  </si>
  <si>
    <t>TAK SK</t>
  </si>
  <si>
    <t>Priks</t>
  </si>
  <si>
    <t>Uhek</t>
  </si>
  <si>
    <t>Kase</t>
  </si>
  <si>
    <t>Hallik</t>
  </si>
  <si>
    <t>Didenko</t>
  </si>
  <si>
    <t>Mitt</t>
  </si>
  <si>
    <t xml:space="preserve">Elmet </t>
  </si>
  <si>
    <t>Orasson</t>
  </si>
  <si>
    <t>Raivo</t>
  </si>
  <si>
    <t>Roosileht</t>
  </si>
  <si>
    <t>Ruslan</t>
  </si>
  <si>
    <t>Pleshanov</t>
  </si>
  <si>
    <t>Margot</t>
  </si>
  <si>
    <t>Nigumann</t>
  </si>
  <si>
    <t>Lydia</t>
  </si>
  <si>
    <t>Kurus</t>
  </si>
  <si>
    <t>Kaido</t>
  </si>
  <si>
    <t>Koppel</t>
  </si>
  <si>
    <t>Indrek</t>
  </si>
  <si>
    <t>Liiv</t>
  </si>
  <si>
    <t>Indv.</t>
  </si>
  <si>
    <t>Olga</t>
  </si>
  <si>
    <t>Fesko</t>
  </si>
  <si>
    <t>Kohtunikud:</t>
  </si>
  <si>
    <t>Liivi Erm</t>
  </si>
  <si>
    <t>Karin Muru</t>
  </si>
  <si>
    <t>Finaal</t>
  </si>
  <si>
    <t>F</t>
  </si>
  <si>
    <t>päev</t>
  </si>
  <si>
    <t>Finaali-</t>
  </si>
  <si>
    <t>DNSF</t>
  </si>
  <si>
    <t>lõplik tulemuste protokoll</t>
  </si>
  <si>
    <t>Audentese karikavõistluse 2015-2016 hooaja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</si>
</sst>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57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trike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55">
      <alignment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55" applyFont="1" applyAlignment="1">
      <alignment/>
      <protection/>
    </xf>
    <xf numFmtId="0" fontId="5" fillId="0" borderId="0" xfId="0" applyFont="1" applyAlignment="1">
      <alignment/>
    </xf>
    <xf numFmtId="0" fontId="54" fillId="0" borderId="0" xfId="0" applyFont="1" applyAlignment="1">
      <alignment horizontal="left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30" fillId="34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left"/>
    </xf>
    <xf numFmtId="0" fontId="55" fillId="0" borderId="11" xfId="0" applyFont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/>
    </xf>
    <xf numFmtId="0" fontId="31" fillId="0" borderId="10" xfId="0" applyFont="1" applyBorder="1" applyAlignment="1">
      <alignment/>
    </xf>
    <xf numFmtId="0" fontId="31" fillId="34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1" fillId="0" borderId="13" xfId="0" applyFont="1" applyFill="1" applyBorder="1" applyAlignment="1">
      <alignment/>
    </xf>
    <xf numFmtId="0" fontId="30" fillId="0" borderId="13" xfId="0" applyFont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172" fontId="31" fillId="0" borderId="0" xfId="55" applyNumberFormat="1" applyFont="1" applyAlignment="1">
      <alignment horizontal="center"/>
      <protection/>
    </xf>
    <xf numFmtId="0" fontId="33" fillId="0" borderId="0" xfId="0" applyFont="1" applyAlignment="1">
      <alignment/>
    </xf>
    <xf numFmtId="0" fontId="31" fillId="0" borderId="0" xfId="55" applyNumberFormat="1" applyFont="1" applyAlignment="1">
      <alignment horizontal="center"/>
      <protection/>
    </xf>
    <xf numFmtId="0" fontId="33" fillId="0" borderId="13" xfId="0" applyFont="1" applyFill="1" applyBorder="1" applyAlignment="1">
      <alignment/>
    </xf>
    <xf numFmtId="0" fontId="33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31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left"/>
    </xf>
    <xf numFmtId="0" fontId="30" fillId="34" borderId="12" xfId="0" applyFont="1" applyFill="1" applyBorder="1" applyAlignment="1">
      <alignment/>
    </xf>
    <xf numFmtId="0" fontId="31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52" fillId="33" borderId="12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5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left"/>
    </xf>
    <xf numFmtId="0" fontId="55" fillId="0" borderId="11" xfId="0" applyFont="1" applyBorder="1" applyAlignment="1">
      <alignment/>
    </xf>
    <xf numFmtId="0" fontId="30" fillId="34" borderId="11" xfId="0" applyFont="1" applyFill="1" applyBorder="1" applyAlignment="1">
      <alignment/>
    </xf>
    <xf numFmtId="0" fontId="55" fillId="34" borderId="11" xfId="0" applyFont="1" applyFill="1" applyBorder="1" applyAlignment="1">
      <alignment/>
    </xf>
    <xf numFmtId="0" fontId="55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172" fontId="31" fillId="0" borderId="14" xfId="55" applyNumberFormat="1" applyFont="1" applyBorder="1" applyAlignment="1">
      <alignment horizontal="center"/>
      <protection/>
    </xf>
    <xf numFmtId="0" fontId="30" fillId="0" borderId="15" xfId="0" applyFont="1" applyFill="1" applyBorder="1" applyAlignment="1">
      <alignment/>
    </xf>
    <xf numFmtId="0" fontId="30" fillId="0" borderId="12" xfId="0" applyFont="1" applyFill="1" applyBorder="1" applyAlignment="1">
      <alignment horizontal="left"/>
    </xf>
    <xf numFmtId="0" fontId="30" fillId="0" borderId="12" xfId="0" applyFont="1" applyBorder="1" applyAlignment="1">
      <alignment/>
    </xf>
    <xf numFmtId="0" fontId="31" fillId="34" borderId="12" xfId="0" applyFont="1" applyFill="1" applyBorder="1" applyAlignment="1">
      <alignment/>
    </xf>
    <xf numFmtId="0" fontId="31" fillId="0" borderId="16" xfId="0" applyFont="1" applyBorder="1" applyAlignment="1">
      <alignment/>
    </xf>
    <xf numFmtId="0" fontId="31" fillId="0" borderId="11" xfId="0" applyFont="1" applyBorder="1" applyAlignment="1">
      <alignment horizontal="left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4" xfId="55" applyNumberFormat="1" applyFont="1" applyBorder="1" applyAlignment="1">
      <alignment horizontal="center"/>
      <protection/>
    </xf>
    <xf numFmtId="0" fontId="34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"/>
  <sheetViews>
    <sheetView zoomScale="115" zoomScaleNormal="115" zoomScalePageLayoutView="0" workbookViewId="0" topLeftCell="A1">
      <selection activeCell="O15" sqref="O15"/>
    </sheetView>
  </sheetViews>
  <sheetFormatPr defaultColWidth="9.00390625" defaultRowHeight="12.75"/>
  <cols>
    <col min="1" max="1" width="4.75390625" style="0" customWidth="1"/>
    <col min="2" max="2" width="7.50390625" style="0" customWidth="1"/>
    <col min="3" max="3" width="15.75390625" style="0" customWidth="1"/>
    <col min="4" max="4" width="5.375" style="0" customWidth="1"/>
    <col min="5" max="5" width="14.875" style="0" customWidth="1"/>
    <col min="6" max="11" width="3.875" style="0" customWidth="1"/>
    <col min="12" max="12" width="5.125" style="0" customWidth="1"/>
    <col min="13" max="13" width="3.125" style="0" customWidth="1"/>
  </cols>
  <sheetData>
    <row r="1" spans="1:50" ht="2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1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6" t="s">
        <v>93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91" t="s">
        <v>8</v>
      </c>
      <c r="G5" s="92"/>
      <c r="H5" s="92"/>
      <c r="I5" s="92"/>
      <c r="J5" s="92"/>
      <c r="K5" s="92"/>
      <c r="L5" s="3" t="s">
        <v>95</v>
      </c>
      <c r="M5" s="6" t="s">
        <v>94</v>
      </c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9</v>
      </c>
      <c r="B6" s="2" t="s">
        <v>10</v>
      </c>
      <c r="C6" s="2" t="s">
        <v>11</v>
      </c>
      <c r="D6" s="4">
        <v>1976</v>
      </c>
      <c r="E6" s="1" t="s">
        <v>12</v>
      </c>
      <c r="F6" s="4">
        <v>97</v>
      </c>
      <c r="G6" s="4">
        <v>96</v>
      </c>
      <c r="H6" s="4">
        <v>96</v>
      </c>
      <c r="I6" s="4">
        <v>96</v>
      </c>
      <c r="J6" s="4">
        <v>95</v>
      </c>
      <c r="K6" s="4">
        <v>94</v>
      </c>
      <c r="L6" s="5">
        <v>574</v>
      </c>
      <c r="M6" s="6">
        <v>19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13</v>
      </c>
      <c r="B7" s="2" t="s">
        <v>14</v>
      </c>
      <c r="C7" s="2" t="s">
        <v>15</v>
      </c>
      <c r="D7" s="4">
        <v>1993</v>
      </c>
      <c r="E7" s="7" t="s">
        <v>96</v>
      </c>
      <c r="F7" s="4">
        <v>97</v>
      </c>
      <c r="G7" s="4">
        <v>94</v>
      </c>
      <c r="H7" s="4">
        <v>91</v>
      </c>
      <c r="I7" s="4">
        <v>97</v>
      </c>
      <c r="J7" s="4">
        <v>96</v>
      </c>
      <c r="K7" s="4">
        <v>96</v>
      </c>
      <c r="L7" s="5">
        <v>571</v>
      </c>
      <c r="M7" s="6">
        <v>21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17</v>
      </c>
      <c r="B8" s="2" t="s">
        <v>18</v>
      </c>
      <c r="C8" s="2" t="s">
        <v>19</v>
      </c>
      <c r="D8" s="4">
        <v>1970</v>
      </c>
      <c r="E8" s="7" t="s">
        <v>96</v>
      </c>
      <c r="F8" s="4">
        <v>93</v>
      </c>
      <c r="G8" s="4">
        <v>95</v>
      </c>
      <c r="H8" s="4">
        <v>94</v>
      </c>
      <c r="I8" s="4">
        <v>97</v>
      </c>
      <c r="J8" s="4">
        <v>91</v>
      </c>
      <c r="K8" s="4">
        <v>93</v>
      </c>
      <c r="L8" s="5">
        <v>563</v>
      </c>
      <c r="M8" s="6">
        <v>15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20</v>
      </c>
      <c r="B9" s="1" t="s">
        <v>21</v>
      </c>
      <c r="C9" s="1" t="s">
        <v>22</v>
      </c>
      <c r="D9" s="4">
        <v>1973</v>
      </c>
      <c r="E9" s="1" t="s">
        <v>23</v>
      </c>
      <c r="F9" s="4">
        <v>95</v>
      </c>
      <c r="G9" s="4">
        <v>92</v>
      </c>
      <c r="H9" s="4">
        <v>96</v>
      </c>
      <c r="I9" s="4">
        <v>92</v>
      </c>
      <c r="J9" s="4">
        <v>91</v>
      </c>
      <c r="K9" s="4">
        <v>95</v>
      </c>
      <c r="L9" s="5">
        <v>561</v>
      </c>
      <c r="M9" s="6">
        <v>16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24</v>
      </c>
      <c r="B10" s="1" t="s">
        <v>25</v>
      </c>
      <c r="C10" s="1" t="s">
        <v>26</v>
      </c>
      <c r="D10" s="4">
        <v>1983</v>
      </c>
      <c r="E10" s="1" t="s">
        <v>27</v>
      </c>
      <c r="F10" s="4">
        <v>94</v>
      </c>
      <c r="G10" s="4">
        <v>93</v>
      </c>
      <c r="H10" s="4">
        <v>92</v>
      </c>
      <c r="I10" s="4">
        <v>92</v>
      </c>
      <c r="J10" s="4">
        <v>95</v>
      </c>
      <c r="K10" s="4">
        <v>93</v>
      </c>
      <c r="L10" s="5">
        <v>559</v>
      </c>
      <c r="M10" s="6">
        <v>14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28</v>
      </c>
      <c r="B11" s="1" t="s">
        <v>29</v>
      </c>
      <c r="C11" s="1" t="s">
        <v>30</v>
      </c>
      <c r="D11" s="4">
        <v>1991</v>
      </c>
      <c r="E11" s="1" t="s">
        <v>27</v>
      </c>
      <c r="F11" s="4">
        <v>94</v>
      </c>
      <c r="G11" s="4">
        <v>92</v>
      </c>
      <c r="H11" s="4">
        <v>87</v>
      </c>
      <c r="I11" s="4">
        <v>94</v>
      </c>
      <c r="J11" s="4">
        <v>91</v>
      </c>
      <c r="K11" s="4">
        <v>95</v>
      </c>
      <c r="L11" s="5">
        <v>553</v>
      </c>
      <c r="M11" s="6">
        <v>18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31</v>
      </c>
      <c r="B12" s="1" t="s">
        <v>32</v>
      </c>
      <c r="C12" s="1" t="s">
        <v>33</v>
      </c>
      <c r="D12" s="4">
        <v>1977</v>
      </c>
      <c r="E12" s="1" t="s">
        <v>27</v>
      </c>
      <c r="F12" s="4">
        <v>91</v>
      </c>
      <c r="G12" s="4">
        <v>91</v>
      </c>
      <c r="H12" s="4">
        <v>98</v>
      </c>
      <c r="I12" s="4">
        <v>93</v>
      </c>
      <c r="J12" s="4">
        <v>92</v>
      </c>
      <c r="K12" s="4">
        <v>88</v>
      </c>
      <c r="L12" s="5">
        <v>553</v>
      </c>
      <c r="M12" s="6">
        <v>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34</v>
      </c>
      <c r="B13" s="1" t="s">
        <v>35</v>
      </c>
      <c r="C13" s="1" t="s">
        <v>36</v>
      </c>
      <c r="D13" s="4">
        <v>1973</v>
      </c>
      <c r="E13" s="1" t="s">
        <v>37</v>
      </c>
      <c r="F13" s="4">
        <v>93</v>
      </c>
      <c r="G13" s="4">
        <v>95</v>
      </c>
      <c r="H13" s="4">
        <v>92</v>
      </c>
      <c r="I13" s="4">
        <v>91</v>
      </c>
      <c r="J13" s="4">
        <v>89</v>
      </c>
      <c r="K13" s="4">
        <v>93</v>
      </c>
      <c r="L13" s="5">
        <v>553</v>
      </c>
      <c r="M13" s="6">
        <v>10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38</v>
      </c>
      <c r="B14" s="1" t="s">
        <v>39</v>
      </c>
      <c r="C14" s="1" t="s">
        <v>19</v>
      </c>
      <c r="D14" s="4">
        <v>1973</v>
      </c>
      <c r="E14" s="7" t="s">
        <v>96</v>
      </c>
      <c r="F14" s="4">
        <v>95</v>
      </c>
      <c r="G14" s="4">
        <v>90</v>
      </c>
      <c r="H14" s="4">
        <v>92</v>
      </c>
      <c r="I14" s="4">
        <v>88</v>
      </c>
      <c r="J14" s="4">
        <v>93</v>
      </c>
      <c r="K14" s="4">
        <v>92</v>
      </c>
      <c r="L14" s="5">
        <v>550</v>
      </c>
      <c r="M14" s="6"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40</v>
      </c>
      <c r="B15" s="1" t="s">
        <v>41</v>
      </c>
      <c r="C15" s="1" t="s">
        <v>42</v>
      </c>
      <c r="D15" s="4">
        <v>1960</v>
      </c>
      <c r="E15" s="1" t="s">
        <v>27</v>
      </c>
      <c r="F15" s="4">
        <v>93</v>
      </c>
      <c r="G15" s="4">
        <v>85</v>
      </c>
      <c r="H15" s="4">
        <v>93</v>
      </c>
      <c r="I15" s="4">
        <v>96</v>
      </c>
      <c r="J15" s="4">
        <v>94</v>
      </c>
      <c r="K15" s="4">
        <v>89</v>
      </c>
      <c r="L15" s="5">
        <v>550</v>
      </c>
      <c r="M15" s="6">
        <v>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43</v>
      </c>
      <c r="B16" s="1" t="s">
        <v>44</v>
      </c>
      <c r="C16" s="1" t="s">
        <v>45</v>
      </c>
      <c r="D16" s="4">
        <v>1949</v>
      </c>
      <c r="E16" s="1" t="s">
        <v>27</v>
      </c>
      <c r="F16" s="4">
        <v>91</v>
      </c>
      <c r="G16" s="4">
        <v>92</v>
      </c>
      <c r="H16" s="4">
        <v>90</v>
      </c>
      <c r="I16" s="4">
        <v>94</v>
      </c>
      <c r="J16" s="4">
        <v>90</v>
      </c>
      <c r="K16" s="4">
        <v>91</v>
      </c>
      <c r="L16" s="5">
        <v>548</v>
      </c>
      <c r="M16" s="6">
        <v>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46</v>
      </c>
      <c r="B17" s="1" t="s">
        <v>47</v>
      </c>
      <c r="C17" s="1" t="s">
        <v>48</v>
      </c>
      <c r="D17" s="4">
        <v>1993</v>
      </c>
      <c r="E17" s="1" t="s">
        <v>49</v>
      </c>
      <c r="F17" s="4">
        <v>88</v>
      </c>
      <c r="G17" s="4">
        <v>87</v>
      </c>
      <c r="H17" s="4">
        <v>92</v>
      </c>
      <c r="I17" s="4">
        <v>92</v>
      </c>
      <c r="J17" s="4">
        <v>91</v>
      </c>
      <c r="K17" s="4">
        <v>97</v>
      </c>
      <c r="L17" s="5">
        <v>547</v>
      </c>
      <c r="M17" s="6">
        <v>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50</v>
      </c>
      <c r="B18" s="1" t="s">
        <v>51</v>
      </c>
      <c r="C18" s="1" t="s">
        <v>52</v>
      </c>
      <c r="D18" s="4">
        <v>1978</v>
      </c>
      <c r="E18" s="1" t="s">
        <v>27</v>
      </c>
      <c r="F18" s="4">
        <v>86</v>
      </c>
      <c r="G18" s="4">
        <v>89</v>
      </c>
      <c r="H18" s="4">
        <v>90</v>
      </c>
      <c r="I18" s="4">
        <v>96</v>
      </c>
      <c r="J18" s="4">
        <v>95</v>
      </c>
      <c r="K18" s="4">
        <v>90</v>
      </c>
      <c r="L18" s="5">
        <v>546</v>
      </c>
      <c r="M18" s="6">
        <v>14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53</v>
      </c>
      <c r="B19" s="1" t="s">
        <v>54</v>
      </c>
      <c r="C19" s="1" t="s">
        <v>55</v>
      </c>
      <c r="D19" s="4">
        <v>1991</v>
      </c>
      <c r="E19" s="1" t="s">
        <v>16</v>
      </c>
      <c r="F19" s="4">
        <v>91</v>
      </c>
      <c r="G19" s="4">
        <v>91</v>
      </c>
      <c r="H19" s="4">
        <v>89</v>
      </c>
      <c r="I19" s="4">
        <v>90</v>
      </c>
      <c r="J19" s="4">
        <v>91</v>
      </c>
      <c r="K19" s="4">
        <v>93</v>
      </c>
      <c r="L19" s="5">
        <v>545</v>
      </c>
      <c r="M19" s="6">
        <v>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56</v>
      </c>
      <c r="B20" s="1" t="s">
        <v>57</v>
      </c>
      <c r="C20" s="1" t="s">
        <v>58</v>
      </c>
      <c r="D20" s="4">
        <v>1972</v>
      </c>
      <c r="E20" s="1" t="s">
        <v>27</v>
      </c>
      <c r="F20" s="4">
        <v>93</v>
      </c>
      <c r="G20" s="4">
        <v>93</v>
      </c>
      <c r="H20" s="4">
        <v>92</v>
      </c>
      <c r="I20" s="4">
        <v>88</v>
      </c>
      <c r="J20" s="4">
        <v>92</v>
      </c>
      <c r="K20" s="4">
        <v>87</v>
      </c>
      <c r="L20" s="5">
        <v>545</v>
      </c>
      <c r="M20" s="6">
        <v>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59</v>
      </c>
      <c r="B21" s="1" t="s">
        <v>60</v>
      </c>
      <c r="C21" s="1" t="s">
        <v>61</v>
      </c>
      <c r="D21" s="4">
        <v>1998</v>
      </c>
      <c r="E21" s="1" t="s">
        <v>37</v>
      </c>
      <c r="F21" s="4">
        <v>85</v>
      </c>
      <c r="G21" s="4">
        <v>89</v>
      </c>
      <c r="H21" s="4">
        <v>91</v>
      </c>
      <c r="I21" s="4">
        <v>96</v>
      </c>
      <c r="J21" s="4">
        <v>92</v>
      </c>
      <c r="K21" s="4">
        <v>90</v>
      </c>
      <c r="L21" s="5">
        <v>543</v>
      </c>
      <c r="M21" s="6">
        <v>14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62</v>
      </c>
      <c r="B22" s="1" t="s">
        <v>63</v>
      </c>
      <c r="C22" s="1" t="s">
        <v>64</v>
      </c>
      <c r="D22" s="4">
        <v>1964</v>
      </c>
      <c r="E22" s="1" t="s">
        <v>27</v>
      </c>
      <c r="F22" s="4">
        <v>93</v>
      </c>
      <c r="G22" s="4">
        <v>89</v>
      </c>
      <c r="H22" s="4">
        <v>90</v>
      </c>
      <c r="I22" s="4">
        <v>88</v>
      </c>
      <c r="J22" s="4">
        <v>93</v>
      </c>
      <c r="K22" s="4">
        <v>88</v>
      </c>
      <c r="L22" s="5">
        <v>541</v>
      </c>
      <c r="M22" s="6">
        <v>14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65</v>
      </c>
      <c r="B23" s="1" t="s">
        <v>66</v>
      </c>
      <c r="C23" s="1" t="s">
        <v>67</v>
      </c>
      <c r="D23" s="4">
        <v>1977</v>
      </c>
      <c r="E23" s="1" t="s">
        <v>27</v>
      </c>
      <c r="F23" s="4">
        <v>85</v>
      </c>
      <c r="G23" s="4">
        <v>90</v>
      </c>
      <c r="H23" s="4">
        <v>87</v>
      </c>
      <c r="I23" s="4">
        <v>90</v>
      </c>
      <c r="J23" s="4">
        <v>91</v>
      </c>
      <c r="K23" s="4">
        <v>95</v>
      </c>
      <c r="L23" s="5">
        <v>538</v>
      </c>
      <c r="M23" s="6">
        <v>11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68</v>
      </c>
      <c r="B24" s="1" t="s">
        <v>69</v>
      </c>
      <c r="C24" s="1" t="s">
        <v>70</v>
      </c>
      <c r="D24" s="4">
        <v>1962</v>
      </c>
      <c r="E24" s="1" t="s">
        <v>71</v>
      </c>
      <c r="F24" s="4">
        <v>88</v>
      </c>
      <c r="G24" s="4">
        <v>85</v>
      </c>
      <c r="H24" s="4">
        <v>88</v>
      </c>
      <c r="I24" s="4">
        <v>88</v>
      </c>
      <c r="J24" s="4">
        <v>96</v>
      </c>
      <c r="K24" s="4">
        <v>88</v>
      </c>
      <c r="L24" s="5">
        <v>533</v>
      </c>
      <c r="M24" s="6">
        <v>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72</v>
      </c>
      <c r="B25" s="1" t="s">
        <v>73</v>
      </c>
      <c r="C25" s="1" t="s">
        <v>74</v>
      </c>
      <c r="D25" s="4">
        <v>1970</v>
      </c>
      <c r="E25" s="7" t="s">
        <v>96</v>
      </c>
      <c r="F25" s="4">
        <v>90</v>
      </c>
      <c r="G25" s="4">
        <v>87</v>
      </c>
      <c r="H25" s="4">
        <v>84</v>
      </c>
      <c r="I25" s="4">
        <v>87</v>
      </c>
      <c r="J25" s="4">
        <v>87</v>
      </c>
      <c r="K25" s="4">
        <v>90</v>
      </c>
      <c r="L25" s="5">
        <v>525</v>
      </c>
      <c r="M25" s="6">
        <v>8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75</v>
      </c>
      <c r="B26" s="1" t="s">
        <v>76</v>
      </c>
      <c r="C26" s="1" t="s">
        <v>77</v>
      </c>
      <c r="D26" s="4">
        <v>1960</v>
      </c>
      <c r="E26" s="1" t="s">
        <v>78</v>
      </c>
      <c r="F26" s="4">
        <v>89</v>
      </c>
      <c r="G26" s="4">
        <v>84</v>
      </c>
      <c r="H26" s="4">
        <v>85</v>
      </c>
      <c r="I26" s="4">
        <v>80</v>
      </c>
      <c r="J26" s="4">
        <v>88</v>
      </c>
      <c r="K26" s="4">
        <v>91</v>
      </c>
      <c r="L26" s="5">
        <v>517</v>
      </c>
      <c r="M26" s="6">
        <v>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79</v>
      </c>
      <c r="B27" s="1" t="s">
        <v>80</v>
      </c>
      <c r="C27" s="1" t="s">
        <v>81</v>
      </c>
      <c r="D27" s="4">
        <v>1957</v>
      </c>
      <c r="E27" s="1" t="s">
        <v>27</v>
      </c>
      <c r="F27" s="4">
        <v>86</v>
      </c>
      <c r="G27" s="4">
        <v>85</v>
      </c>
      <c r="H27" s="4">
        <v>81</v>
      </c>
      <c r="I27" s="4">
        <v>84</v>
      </c>
      <c r="J27" s="4">
        <v>87</v>
      </c>
      <c r="K27" s="4">
        <v>92</v>
      </c>
      <c r="L27" s="5">
        <v>515</v>
      </c>
      <c r="M27" s="6">
        <v>8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82</v>
      </c>
      <c r="B28" s="1" t="s">
        <v>73</v>
      </c>
      <c r="C28" s="1" t="s">
        <v>83</v>
      </c>
      <c r="D28" s="4">
        <v>1970</v>
      </c>
      <c r="E28" s="1" t="s">
        <v>27</v>
      </c>
      <c r="F28" s="4">
        <v>86</v>
      </c>
      <c r="G28" s="4">
        <v>89</v>
      </c>
      <c r="H28" s="4">
        <v>84</v>
      </c>
      <c r="I28" s="4">
        <v>90</v>
      </c>
      <c r="J28" s="4">
        <v>85</v>
      </c>
      <c r="K28" s="4">
        <v>77</v>
      </c>
      <c r="L28" s="5">
        <v>511</v>
      </c>
      <c r="M28" s="6">
        <v>7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84</v>
      </c>
      <c r="B29" s="1" t="s">
        <v>85</v>
      </c>
      <c r="C29" s="1" t="s">
        <v>86</v>
      </c>
      <c r="D29" s="4">
        <v>1936</v>
      </c>
      <c r="E29" s="1" t="s">
        <v>27</v>
      </c>
      <c r="F29" s="4">
        <v>72</v>
      </c>
      <c r="G29" s="4">
        <v>81</v>
      </c>
      <c r="H29" s="4">
        <v>78</v>
      </c>
      <c r="I29" s="4">
        <v>82</v>
      </c>
      <c r="J29" s="4">
        <v>78</v>
      </c>
      <c r="K29" s="4">
        <v>90</v>
      </c>
      <c r="L29" s="5">
        <v>481</v>
      </c>
      <c r="M29" s="6">
        <v>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87</v>
      </c>
      <c r="B30" s="1" t="s">
        <v>88</v>
      </c>
      <c r="C30" s="1" t="s">
        <v>89</v>
      </c>
      <c r="D30" s="4">
        <v>1966</v>
      </c>
      <c r="E30" s="1" t="s">
        <v>27</v>
      </c>
      <c r="F30" s="4">
        <v>84</v>
      </c>
      <c r="G30" s="4">
        <v>82</v>
      </c>
      <c r="H30" s="4">
        <v>83</v>
      </c>
      <c r="I30" s="4">
        <v>76</v>
      </c>
      <c r="J30" s="4">
        <v>74</v>
      </c>
      <c r="K30" s="4">
        <v>77</v>
      </c>
      <c r="L30" s="5">
        <v>476</v>
      </c>
      <c r="M30" s="6">
        <v>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90</v>
      </c>
      <c r="B31" s="1" t="s">
        <v>91</v>
      </c>
      <c r="C31" s="1" t="s">
        <v>92</v>
      </c>
      <c r="D31" s="4">
        <v>1970</v>
      </c>
      <c r="E31" s="1" t="s">
        <v>27</v>
      </c>
      <c r="F31" s="4">
        <v>85</v>
      </c>
      <c r="G31" s="4">
        <v>76</v>
      </c>
      <c r="H31" s="4">
        <v>79</v>
      </c>
      <c r="I31" s="4">
        <v>80</v>
      </c>
      <c r="J31" s="4">
        <v>72</v>
      </c>
      <c r="K31" s="4">
        <v>73</v>
      </c>
      <c r="L31" s="5">
        <v>465</v>
      </c>
      <c r="M31" s="6">
        <v>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1">
    <mergeCell ref="F5:K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L2" sqref="L2:L3"/>
    </sheetView>
  </sheetViews>
  <sheetFormatPr defaultColWidth="9.00390625" defaultRowHeight="12.75"/>
  <cols>
    <col min="1" max="1" width="4.375" style="0" bestFit="1" customWidth="1"/>
    <col min="2" max="2" width="6.875" style="0" bestFit="1" customWidth="1"/>
    <col min="3" max="3" width="11.625" style="0" customWidth="1"/>
    <col min="4" max="4" width="11.625" style="0" bestFit="1" customWidth="1"/>
    <col min="5" max="10" width="3.50390625" style="0" bestFit="1" customWidth="1"/>
    <col min="11" max="11" width="6.625" style="0" bestFit="1" customWidth="1"/>
    <col min="12" max="12" width="6.375" style="0" customWidth="1"/>
    <col min="13" max="13" width="5.625" style="0" bestFit="1" customWidth="1"/>
  </cols>
  <sheetData>
    <row r="1" spans="2:9" ht="15">
      <c r="B1" s="93" t="s">
        <v>241</v>
      </c>
      <c r="C1" s="93"/>
      <c r="D1" s="93"/>
      <c r="E1" s="93"/>
      <c r="F1" s="93"/>
      <c r="G1" s="93"/>
      <c r="H1" s="93"/>
      <c r="I1" s="18"/>
    </row>
    <row r="2" ht="15">
      <c r="L2" s="20" t="s">
        <v>298</v>
      </c>
    </row>
    <row r="3" spans="1:13" ht="15">
      <c r="A3" s="19" t="s">
        <v>242</v>
      </c>
      <c r="B3" s="19" t="s">
        <v>175</v>
      </c>
      <c r="C3" s="19" t="s">
        <v>243</v>
      </c>
      <c r="D3" s="19" t="s">
        <v>7</v>
      </c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 t="s">
        <v>244</v>
      </c>
      <c r="L3" s="20" t="s">
        <v>297</v>
      </c>
      <c r="M3" s="20" t="s">
        <v>245</v>
      </c>
    </row>
    <row r="4" spans="1:21" ht="15">
      <c r="A4" s="21" t="s">
        <v>296</v>
      </c>
      <c r="B4" s="22" t="s">
        <v>14</v>
      </c>
      <c r="C4" s="23" t="s">
        <v>246</v>
      </c>
      <c r="D4" s="22" t="s">
        <v>247</v>
      </c>
      <c r="E4" s="24">
        <v>574</v>
      </c>
      <c r="F4" s="24">
        <v>565</v>
      </c>
      <c r="G4" s="24">
        <v>567</v>
      </c>
      <c r="H4" s="25">
        <v>576</v>
      </c>
      <c r="I4" s="25">
        <v>579</v>
      </c>
      <c r="J4" s="26">
        <v>567</v>
      </c>
      <c r="K4" s="27">
        <f aca="true" t="shared" si="0" ref="K4:K36">IF(SUM(E4:J4)&gt;600,LARGE(E4:J4,1)+LARGE(E4:J4,2),SUM(E4:J4))</f>
        <v>1155</v>
      </c>
      <c r="L4" s="51">
        <v>571</v>
      </c>
      <c r="M4" s="28">
        <f aca="true" t="shared" si="1" ref="M4:M36">K4+L4</f>
        <v>1726</v>
      </c>
      <c r="U4" s="52"/>
    </row>
    <row r="5" spans="1:21" ht="15">
      <c r="A5" s="21" t="s">
        <v>296</v>
      </c>
      <c r="B5" s="22" t="s">
        <v>10</v>
      </c>
      <c r="C5" s="23" t="s">
        <v>248</v>
      </c>
      <c r="D5" s="22" t="s">
        <v>12</v>
      </c>
      <c r="E5" s="29"/>
      <c r="F5" s="29"/>
      <c r="G5" s="29">
        <v>575</v>
      </c>
      <c r="H5" s="25">
        <v>573</v>
      </c>
      <c r="I5" s="25"/>
      <c r="J5" s="26"/>
      <c r="K5" s="27">
        <f t="shared" si="0"/>
        <v>1148</v>
      </c>
      <c r="L5" s="50">
        <v>574</v>
      </c>
      <c r="M5" s="28">
        <f t="shared" si="1"/>
        <v>1722</v>
      </c>
      <c r="U5" s="52"/>
    </row>
    <row r="6" spans="1:21" ht="15">
      <c r="A6" s="21" t="s">
        <v>296</v>
      </c>
      <c r="B6" s="30" t="s">
        <v>18</v>
      </c>
      <c r="C6" s="31" t="s">
        <v>249</v>
      </c>
      <c r="D6" s="22" t="s">
        <v>247</v>
      </c>
      <c r="E6" s="24">
        <v>549</v>
      </c>
      <c r="F6" s="29"/>
      <c r="G6" s="29"/>
      <c r="H6" s="25">
        <v>552</v>
      </c>
      <c r="I6" s="25">
        <v>572</v>
      </c>
      <c r="J6" s="26">
        <v>563</v>
      </c>
      <c r="K6" s="27">
        <f t="shared" si="0"/>
        <v>1135</v>
      </c>
      <c r="L6" s="51">
        <v>563</v>
      </c>
      <c r="M6" s="28">
        <f t="shared" si="1"/>
        <v>1698</v>
      </c>
      <c r="U6" s="52"/>
    </row>
    <row r="7" spans="1:21" ht="15">
      <c r="A7" s="21" t="s">
        <v>296</v>
      </c>
      <c r="B7" s="22" t="s">
        <v>25</v>
      </c>
      <c r="C7" s="23" t="s">
        <v>250</v>
      </c>
      <c r="D7" s="22" t="s">
        <v>27</v>
      </c>
      <c r="E7" s="29"/>
      <c r="F7" s="29"/>
      <c r="G7" s="29"/>
      <c r="H7" s="25"/>
      <c r="I7" s="25">
        <v>567</v>
      </c>
      <c r="J7" s="25">
        <v>570</v>
      </c>
      <c r="K7" s="27">
        <f t="shared" si="0"/>
        <v>1137</v>
      </c>
      <c r="L7" s="51">
        <v>559</v>
      </c>
      <c r="M7" s="28">
        <f t="shared" si="1"/>
        <v>1696</v>
      </c>
      <c r="U7" s="52"/>
    </row>
    <row r="8" spans="1:21" ht="15">
      <c r="A8" s="21" t="s">
        <v>296</v>
      </c>
      <c r="B8" s="22" t="s">
        <v>21</v>
      </c>
      <c r="C8" s="23" t="s">
        <v>251</v>
      </c>
      <c r="D8" s="22" t="s">
        <v>23</v>
      </c>
      <c r="E8" s="29"/>
      <c r="F8" s="24">
        <v>556</v>
      </c>
      <c r="G8" s="29">
        <v>560</v>
      </c>
      <c r="H8" s="25"/>
      <c r="I8" s="25">
        <v>567</v>
      </c>
      <c r="J8" s="26">
        <v>558</v>
      </c>
      <c r="K8" s="27">
        <f t="shared" si="0"/>
        <v>1127</v>
      </c>
      <c r="L8" s="51">
        <v>561</v>
      </c>
      <c r="M8" s="28">
        <f t="shared" si="1"/>
        <v>1688</v>
      </c>
      <c r="U8" s="52"/>
    </row>
    <row r="9" spans="1:21" ht="15">
      <c r="A9" s="21" t="s">
        <v>296</v>
      </c>
      <c r="B9" s="22" t="s">
        <v>29</v>
      </c>
      <c r="C9" s="23" t="s">
        <v>252</v>
      </c>
      <c r="D9" s="22" t="s">
        <v>27</v>
      </c>
      <c r="E9" s="29">
        <v>562</v>
      </c>
      <c r="F9" s="29">
        <v>566</v>
      </c>
      <c r="G9" s="29"/>
      <c r="H9" s="25"/>
      <c r="I9" s="26">
        <v>554</v>
      </c>
      <c r="J9" s="26"/>
      <c r="K9" s="27">
        <f t="shared" si="0"/>
        <v>1128</v>
      </c>
      <c r="L9" s="51">
        <v>553</v>
      </c>
      <c r="M9" s="28">
        <f t="shared" si="1"/>
        <v>1681</v>
      </c>
      <c r="U9" s="52"/>
    </row>
    <row r="10" spans="1:21" ht="15">
      <c r="A10" s="21" t="s">
        <v>296</v>
      </c>
      <c r="B10" s="30" t="s">
        <v>32</v>
      </c>
      <c r="C10" s="31" t="s">
        <v>253</v>
      </c>
      <c r="D10" s="22" t="s">
        <v>27</v>
      </c>
      <c r="E10" s="29"/>
      <c r="F10" s="29">
        <v>557</v>
      </c>
      <c r="G10" s="24">
        <v>551</v>
      </c>
      <c r="H10" s="25">
        <v>562</v>
      </c>
      <c r="I10" s="26">
        <v>552</v>
      </c>
      <c r="J10" s="26">
        <v>546</v>
      </c>
      <c r="K10" s="27">
        <f t="shared" si="0"/>
        <v>1119</v>
      </c>
      <c r="L10" s="51">
        <v>553</v>
      </c>
      <c r="M10" s="28">
        <f t="shared" si="1"/>
        <v>1672</v>
      </c>
      <c r="U10" s="52"/>
    </row>
    <row r="11" spans="1:21" ht="15.75" thickBot="1">
      <c r="A11" s="32" t="s">
        <v>296</v>
      </c>
      <c r="B11" s="22" t="s">
        <v>35</v>
      </c>
      <c r="C11" s="23" t="s">
        <v>254</v>
      </c>
      <c r="D11" s="22" t="s">
        <v>255</v>
      </c>
      <c r="E11" s="24">
        <v>556</v>
      </c>
      <c r="F11" s="24">
        <v>545</v>
      </c>
      <c r="G11" s="29">
        <v>559</v>
      </c>
      <c r="H11" s="26">
        <v>548</v>
      </c>
      <c r="I11" s="25">
        <v>559</v>
      </c>
      <c r="J11" s="26">
        <v>530</v>
      </c>
      <c r="K11" s="27">
        <f t="shared" si="0"/>
        <v>1118</v>
      </c>
      <c r="L11" s="51">
        <v>553</v>
      </c>
      <c r="M11" s="28">
        <f t="shared" si="1"/>
        <v>1671</v>
      </c>
      <c r="U11" s="52"/>
    </row>
    <row r="12" spans="1:21" ht="15">
      <c r="A12" s="58" t="s">
        <v>296</v>
      </c>
      <c r="B12" s="33" t="s">
        <v>54</v>
      </c>
      <c r="C12" s="34" t="s">
        <v>256</v>
      </c>
      <c r="D12" s="35" t="s">
        <v>247</v>
      </c>
      <c r="E12" s="24">
        <v>525</v>
      </c>
      <c r="F12" s="24">
        <v>548</v>
      </c>
      <c r="G12" s="36">
        <v>560</v>
      </c>
      <c r="H12" s="37">
        <v>552</v>
      </c>
      <c r="I12" s="26">
        <v>543</v>
      </c>
      <c r="J12" s="26"/>
      <c r="K12" s="27">
        <f t="shared" si="0"/>
        <v>1112</v>
      </c>
      <c r="L12" s="51">
        <v>545</v>
      </c>
      <c r="M12" s="28">
        <f t="shared" si="1"/>
        <v>1657</v>
      </c>
      <c r="U12" s="54"/>
    </row>
    <row r="13" spans="1:21" ht="15">
      <c r="A13" s="58" t="s">
        <v>296</v>
      </c>
      <c r="B13" s="33" t="s">
        <v>41</v>
      </c>
      <c r="C13" s="34" t="s">
        <v>257</v>
      </c>
      <c r="D13" s="35" t="s">
        <v>27</v>
      </c>
      <c r="E13" s="24">
        <v>543</v>
      </c>
      <c r="F13" s="36">
        <v>550</v>
      </c>
      <c r="G13" s="24">
        <v>545</v>
      </c>
      <c r="H13" s="37">
        <v>550</v>
      </c>
      <c r="I13" s="26">
        <v>546</v>
      </c>
      <c r="J13" s="26">
        <v>549</v>
      </c>
      <c r="K13" s="27">
        <f t="shared" si="0"/>
        <v>1100</v>
      </c>
      <c r="L13" s="51">
        <v>550</v>
      </c>
      <c r="M13" s="28">
        <f t="shared" si="1"/>
        <v>1650</v>
      </c>
      <c r="U13" s="54"/>
    </row>
    <row r="14" spans="1:21" ht="15">
      <c r="A14" s="58" t="s">
        <v>296</v>
      </c>
      <c r="B14" s="33" t="s">
        <v>39</v>
      </c>
      <c r="C14" s="34" t="s">
        <v>249</v>
      </c>
      <c r="D14" s="35" t="s">
        <v>247</v>
      </c>
      <c r="E14" s="26"/>
      <c r="F14" s="26">
        <v>531</v>
      </c>
      <c r="G14" s="26">
        <v>543</v>
      </c>
      <c r="H14" s="37">
        <v>548</v>
      </c>
      <c r="I14" s="26">
        <v>543</v>
      </c>
      <c r="J14" s="37">
        <v>552</v>
      </c>
      <c r="K14" s="27">
        <f t="shared" si="0"/>
        <v>1100</v>
      </c>
      <c r="L14" s="51">
        <v>550</v>
      </c>
      <c r="M14" s="28">
        <f t="shared" si="1"/>
        <v>1650</v>
      </c>
      <c r="U14" s="54"/>
    </row>
    <row r="15" spans="1:21" ht="15">
      <c r="A15" s="58" t="s">
        <v>296</v>
      </c>
      <c r="B15" s="35" t="s">
        <v>47</v>
      </c>
      <c r="C15" s="39" t="s">
        <v>258</v>
      </c>
      <c r="D15" s="35" t="s">
        <v>49</v>
      </c>
      <c r="E15" s="24">
        <v>519</v>
      </c>
      <c r="F15" s="26">
        <v>539</v>
      </c>
      <c r="G15" s="37">
        <v>555</v>
      </c>
      <c r="H15" s="37">
        <v>546</v>
      </c>
      <c r="I15" s="25"/>
      <c r="J15" s="26">
        <v>535</v>
      </c>
      <c r="K15" s="27">
        <f t="shared" si="0"/>
        <v>1101</v>
      </c>
      <c r="L15" s="51">
        <v>547</v>
      </c>
      <c r="M15" s="28">
        <f t="shared" si="1"/>
        <v>1648</v>
      </c>
      <c r="U15" s="54"/>
    </row>
    <row r="16" spans="1:21" ht="15">
      <c r="A16" s="58" t="s">
        <v>296</v>
      </c>
      <c r="B16" s="35" t="s">
        <v>60</v>
      </c>
      <c r="C16" s="39" t="s">
        <v>259</v>
      </c>
      <c r="D16" s="35" t="s">
        <v>255</v>
      </c>
      <c r="E16" s="36">
        <v>554</v>
      </c>
      <c r="F16" s="37"/>
      <c r="G16" s="37"/>
      <c r="H16" s="37">
        <v>547</v>
      </c>
      <c r="I16" s="26">
        <v>527</v>
      </c>
      <c r="J16" s="26"/>
      <c r="K16" s="27">
        <f t="shared" si="0"/>
        <v>1101</v>
      </c>
      <c r="L16" s="51">
        <v>543</v>
      </c>
      <c r="M16" s="28">
        <f t="shared" si="1"/>
        <v>1644</v>
      </c>
      <c r="U16" s="54"/>
    </row>
    <row r="17" spans="1:21" ht="15">
      <c r="A17" s="58" t="s">
        <v>296</v>
      </c>
      <c r="B17" s="35" t="s">
        <v>44</v>
      </c>
      <c r="C17" s="39" t="s">
        <v>261</v>
      </c>
      <c r="D17" s="35" t="s">
        <v>27</v>
      </c>
      <c r="E17" s="24">
        <v>535</v>
      </c>
      <c r="F17" s="37">
        <v>545</v>
      </c>
      <c r="G17" s="26"/>
      <c r="H17" s="26">
        <v>540</v>
      </c>
      <c r="I17" s="26">
        <v>536</v>
      </c>
      <c r="J17" s="37">
        <v>541</v>
      </c>
      <c r="K17" s="27">
        <f t="shared" si="0"/>
        <v>1086</v>
      </c>
      <c r="L17" s="51">
        <v>548</v>
      </c>
      <c r="M17" s="28">
        <f t="shared" si="1"/>
        <v>1634</v>
      </c>
      <c r="U17" s="54"/>
    </row>
    <row r="18" spans="1:21" ht="15">
      <c r="A18" s="58" t="s">
        <v>296</v>
      </c>
      <c r="B18" s="46" t="s">
        <v>63</v>
      </c>
      <c r="C18" s="39" t="s">
        <v>260</v>
      </c>
      <c r="D18" s="35" t="s">
        <v>27</v>
      </c>
      <c r="E18" s="36">
        <v>541</v>
      </c>
      <c r="F18" s="36">
        <v>552</v>
      </c>
      <c r="G18" s="36"/>
      <c r="H18" s="26">
        <v>536</v>
      </c>
      <c r="I18" s="37"/>
      <c r="J18" s="26"/>
      <c r="K18" s="27">
        <f t="shared" si="0"/>
        <v>1093</v>
      </c>
      <c r="L18" s="51">
        <v>541</v>
      </c>
      <c r="M18" s="28">
        <f t="shared" si="1"/>
        <v>1634</v>
      </c>
      <c r="U18" s="54"/>
    </row>
    <row r="19" spans="1:21" ht="15.75" thickBot="1">
      <c r="A19" s="59" t="s">
        <v>296</v>
      </c>
      <c r="B19" s="47" t="s">
        <v>73</v>
      </c>
      <c r="C19" s="34" t="s">
        <v>262</v>
      </c>
      <c r="D19" s="33" t="s">
        <v>263</v>
      </c>
      <c r="E19" s="24">
        <v>536</v>
      </c>
      <c r="F19" s="37">
        <v>554</v>
      </c>
      <c r="G19" s="26">
        <v>527</v>
      </c>
      <c r="H19" s="26">
        <v>541</v>
      </c>
      <c r="I19" s="37">
        <v>552</v>
      </c>
      <c r="J19" s="26"/>
      <c r="K19" s="27">
        <f t="shared" si="0"/>
        <v>1106</v>
      </c>
      <c r="L19" s="51">
        <v>525</v>
      </c>
      <c r="M19" s="28">
        <f t="shared" si="1"/>
        <v>1631</v>
      </c>
      <c r="U19" s="54"/>
    </row>
    <row r="20" spans="1:14" ht="15">
      <c r="A20" s="66">
        <v>17</v>
      </c>
      <c r="B20" s="48" t="s">
        <v>264</v>
      </c>
      <c r="C20" s="41" t="s">
        <v>265</v>
      </c>
      <c r="D20" s="40" t="s">
        <v>27</v>
      </c>
      <c r="E20" s="24">
        <v>539</v>
      </c>
      <c r="F20" s="24"/>
      <c r="G20" s="24">
        <v>542</v>
      </c>
      <c r="H20" s="37">
        <v>544</v>
      </c>
      <c r="I20" s="26">
        <v>542</v>
      </c>
      <c r="J20" s="37">
        <v>543</v>
      </c>
      <c r="K20" s="27">
        <f t="shared" si="0"/>
        <v>1087</v>
      </c>
      <c r="L20" s="51">
        <v>538</v>
      </c>
      <c r="M20" s="28">
        <f t="shared" si="1"/>
        <v>1625</v>
      </c>
      <c r="N20" s="53"/>
    </row>
    <row r="21" spans="1:14" ht="15">
      <c r="A21" s="44">
        <v>18</v>
      </c>
      <c r="B21" s="49" t="s">
        <v>51</v>
      </c>
      <c r="C21" s="43" t="s">
        <v>266</v>
      </c>
      <c r="D21" s="40" t="s">
        <v>27</v>
      </c>
      <c r="E21" s="26"/>
      <c r="F21" s="26"/>
      <c r="G21" s="37">
        <v>527</v>
      </c>
      <c r="H21" s="26">
        <v>514</v>
      </c>
      <c r="I21" s="26">
        <v>525</v>
      </c>
      <c r="J21" s="37">
        <v>537</v>
      </c>
      <c r="K21" s="27">
        <f t="shared" si="0"/>
        <v>1064</v>
      </c>
      <c r="L21" s="51">
        <v>546</v>
      </c>
      <c r="M21" s="28">
        <f t="shared" si="1"/>
        <v>1610</v>
      </c>
      <c r="N21" s="53"/>
    </row>
    <row r="22" spans="1:14" ht="15">
      <c r="A22" s="51">
        <v>19</v>
      </c>
      <c r="B22" s="49" t="s">
        <v>76</v>
      </c>
      <c r="C22" s="43" t="s">
        <v>267</v>
      </c>
      <c r="D22" s="40" t="s">
        <v>268</v>
      </c>
      <c r="E22" s="24"/>
      <c r="F22" s="36">
        <v>550</v>
      </c>
      <c r="G22" s="24"/>
      <c r="H22" s="37">
        <v>542</v>
      </c>
      <c r="I22" s="26">
        <v>539</v>
      </c>
      <c r="J22" s="26">
        <v>539</v>
      </c>
      <c r="K22" s="27">
        <f t="shared" si="0"/>
        <v>1092</v>
      </c>
      <c r="L22" s="51">
        <v>517</v>
      </c>
      <c r="M22" s="28">
        <f t="shared" si="1"/>
        <v>1609</v>
      </c>
      <c r="N22" s="53"/>
    </row>
    <row r="23" spans="1:14" ht="15">
      <c r="A23" s="44">
        <v>20</v>
      </c>
      <c r="B23" s="48" t="s">
        <v>69</v>
      </c>
      <c r="C23" s="41" t="s">
        <v>269</v>
      </c>
      <c r="D23" s="40" t="s">
        <v>71</v>
      </c>
      <c r="E23" s="36">
        <v>536</v>
      </c>
      <c r="F23" s="37">
        <v>536</v>
      </c>
      <c r="G23" s="26">
        <v>534</v>
      </c>
      <c r="H23" s="26">
        <v>533</v>
      </c>
      <c r="I23" s="26">
        <v>539</v>
      </c>
      <c r="J23" s="26">
        <v>533</v>
      </c>
      <c r="K23" s="27">
        <f t="shared" si="0"/>
        <v>1075</v>
      </c>
      <c r="L23" s="51">
        <v>533</v>
      </c>
      <c r="M23" s="28">
        <f t="shared" si="1"/>
        <v>1608</v>
      </c>
      <c r="N23" s="53"/>
    </row>
    <row r="24" spans="1:14" ht="15">
      <c r="A24" s="51">
        <v>21</v>
      </c>
      <c r="B24" s="48" t="s">
        <v>73</v>
      </c>
      <c r="C24" s="41" t="s">
        <v>270</v>
      </c>
      <c r="D24" s="40" t="s">
        <v>27</v>
      </c>
      <c r="E24" s="36">
        <v>545</v>
      </c>
      <c r="F24" s="24">
        <v>542</v>
      </c>
      <c r="G24" s="36">
        <v>548</v>
      </c>
      <c r="H24" s="37"/>
      <c r="I24" s="26">
        <v>540</v>
      </c>
      <c r="J24" s="26">
        <v>538</v>
      </c>
      <c r="K24" s="27">
        <f t="shared" si="0"/>
        <v>1093</v>
      </c>
      <c r="L24" s="51">
        <v>511</v>
      </c>
      <c r="M24" s="28">
        <f t="shared" si="1"/>
        <v>1604</v>
      </c>
      <c r="N24" s="53"/>
    </row>
    <row r="25" spans="1:14" ht="15">
      <c r="A25" s="44">
        <v>22</v>
      </c>
      <c r="B25" s="48" t="s">
        <v>80</v>
      </c>
      <c r="C25" s="41" t="s">
        <v>271</v>
      </c>
      <c r="D25" s="40" t="s">
        <v>27</v>
      </c>
      <c r="E25" s="24">
        <v>533</v>
      </c>
      <c r="F25" s="24">
        <v>534</v>
      </c>
      <c r="G25" s="36">
        <v>546</v>
      </c>
      <c r="H25" s="37">
        <v>534</v>
      </c>
      <c r="I25" s="26">
        <v>532</v>
      </c>
      <c r="J25" s="26">
        <v>519</v>
      </c>
      <c r="K25" s="27">
        <f t="shared" si="0"/>
        <v>1080</v>
      </c>
      <c r="L25" s="51">
        <v>515</v>
      </c>
      <c r="M25" s="28">
        <f t="shared" si="1"/>
        <v>1595</v>
      </c>
      <c r="N25" s="53"/>
    </row>
    <row r="26" spans="1:14" ht="15">
      <c r="A26" s="51">
        <v>23</v>
      </c>
      <c r="B26" s="48" t="s">
        <v>88</v>
      </c>
      <c r="C26" s="41" t="s">
        <v>272</v>
      </c>
      <c r="D26" s="40" t="s">
        <v>27</v>
      </c>
      <c r="E26" s="24">
        <v>492</v>
      </c>
      <c r="F26" s="36">
        <v>508</v>
      </c>
      <c r="G26" s="36">
        <v>516</v>
      </c>
      <c r="H26" s="26"/>
      <c r="I26" s="26">
        <v>503</v>
      </c>
      <c r="J26" s="26">
        <v>498</v>
      </c>
      <c r="K26" s="27">
        <f t="shared" si="0"/>
        <v>1024</v>
      </c>
      <c r="L26" s="51">
        <v>476</v>
      </c>
      <c r="M26" s="28">
        <f t="shared" si="1"/>
        <v>1500</v>
      </c>
      <c r="N26" s="53"/>
    </row>
    <row r="27" spans="1:14" ht="15">
      <c r="A27" s="44">
        <v>24</v>
      </c>
      <c r="B27" s="49" t="s">
        <v>85</v>
      </c>
      <c r="C27" s="43" t="s">
        <v>273</v>
      </c>
      <c r="D27" s="40" t="s">
        <v>27</v>
      </c>
      <c r="E27" s="26"/>
      <c r="F27" s="37">
        <v>460</v>
      </c>
      <c r="G27" s="26"/>
      <c r="H27" s="26">
        <v>416</v>
      </c>
      <c r="I27" s="37">
        <v>447</v>
      </c>
      <c r="J27" s="26">
        <v>367</v>
      </c>
      <c r="K27" s="27">
        <f t="shared" si="0"/>
        <v>907</v>
      </c>
      <c r="L27" s="51">
        <v>481</v>
      </c>
      <c r="M27" s="28">
        <f t="shared" si="1"/>
        <v>1388</v>
      </c>
      <c r="N27" s="53"/>
    </row>
    <row r="28" spans="1:14" ht="15">
      <c r="A28" s="51">
        <v>25</v>
      </c>
      <c r="B28" s="49" t="s">
        <v>275</v>
      </c>
      <c r="C28" s="43" t="s">
        <v>276</v>
      </c>
      <c r="D28" s="40" t="s">
        <v>27</v>
      </c>
      <c r="E28" s="24"/>
      <c r="F28" s="24"/>
      <c r="G28" s="24">
        <v>531</v>
      </c>
      <c r="H28" s="26">
        <v>533</v>
      </c>
      <c r="I28" s="37">
        <v>534</v>
      </c>
      <c r="J28" s="37">
        <v>543</v>
      </c>
      <c r="K28" s="27">
        <f aca="true" t="shared" si="2" ref="K28:K34">IF(SUM(E28:J28)&gt;600,LARGE(E28:J28,1)+LARGE(E28:J28,2),SUM(E28:J28))</f>
        <v>1077</v>
      </c>
      <c r="L28" s="51"/>
      <c r="M28" s="28">
        <f aca="true" t="shared" si="3" ref="M28:M34">K28+L28</f>
        <v>1077</v>
      </c>
      <c r="N28" s="53"/>
    </row>
    <row r="29" spans="1:13" ht="15">
      <c r="A29" s="44">
        <v>26</v>
      </c>
      <c r="B29" s="49" t="s">
        <v>277</v>
      </c>
      <c r="C29" s="43" t="s">
        <v>278</v>
      </c>
      <c r="D29" s="42" t="s">
        <v>27</v>
      </c>
      <c r="E29" s="26"/>
      <c r="F29" s="26"/>
      <c r="G29" s="37">
        <v>534</v>
      </c>
      <c r="H29" s="26"/>
      <c r="I29" s="37">
        <v>514</v>
      </c>
      <c r="J29" s="26"/>
      <c r="K29" s="27">
        <f t="shared" si="2"/>
        <v>1048</v>
      </c>
      <c r="L29" s="51"/>
      <c r="M29" s="28">
        <f t="shared" si="3"/>
        <v>1048</v>
      </c>
    </row>
    <row r="30" spans="1:13" ht="15">
      <c r="A30" s="51">
        <v>27</v>
      </c>
      <c r="B30" s="49" t="s">
        <v>279</v>
      </c>
      <c r="C30" s="43" t="s">
        <v>280</v>
      </c>
      <c r="D30" s="40" t="s">
        <v>268</v>
      </c>
      <c r="E30" s="37"/>
      <c r="F30" s="26">
        <v>501</v>
      </c>
      <c r="G30" s="26">
        <v>489</v>
      </c>
      <c r="H30" s="26">
        <v>502</v>
      </c>
      <c r="I30" s="37">
        <v>510</v>
      </c>
      <c r="J30" s="37">
        <v>530</v>
      </c>
      <c r="K30" s="27">
        <f t="shared" si="2"/>
        <v>1040</v>
      </c>
      <c r="L30" s="51"/>
      <c r="M30" s="28">
        <f t="shared" si="3"/>
        <v>1040</v>
      </c>
    </row>
    <row r="31" spans="1:13" ht="15">
      <c r="A31" s="44">
        <v>28</v>
      </c>
      <c r="B31" s="48" t="s">
        <v>281</v>
      </c>
      <c r="C31" s="41" t="s">
        <v>282</v>
      </c>
      <c r="D31" s="40" t="s">
        <v>27</v>
      </c>
      <c r="E31" s="24">
        <v>512</v>
      </c>
      <c r="F31" s="37">
        <v>518</v>
      </c>
      <c r="G31" s="37">
        <v>522</v>
      </c>
      <c r="H31" s="26"/>
      <c r="I31" s="26"/>
      <c r="J31" s="26"/>
      <c r="K31" s="27">
        <f t="shared" si="2"/>
        <v>1040</v>
      </c>
      <c r="L31" s="51"/>
      <c r="M31" s="28">
        <f t="shared" si="3"/>
        <v>1040</v>
      </c>
    </row>
    <row r="32" spans="1:13" ht="15">
      <c r="A32" s="51">
        <v>29</v>
      </c>
      <c r="B32" s="48" t="s">
        <v>283</v>
      </c>
      <c r="C32" s="41" t="s">
        <v>284</v>
      </c>
      <c r="D32" s="40" t="s">
        <v>255</v>
      </c>
      <c r="E32" s="36">
        <v>523</v>
      </c>
      <c r="F32" s="37">
        <v>496</v>
      </c>
      <c r="G32" s="26"/>
      <c r="H32" s="26"/>
      <c r="I32" s="26"/>
      <c r="J32" s="26"/>
      <c r="K32" s="27">
        <f t="shared" si="2"/>
        <v>1019</v>
      </c>
      <c r="L32" s="51"/>
      <c r="M32" s="28">
        <f t="shared" si="3"/>
        <v>1019</v>
      </c>
    </row>
    <row r="33" spans="1:13" ht="15">
      <c r="A33" s="44">
        <v>30</v>
      </c>
      <c r="B33" s="49" t="s">
        <v>285</v>
      </c>
      <c r="C33" s="43" t="s">
        <v>286</v>
      </c>
      <c r="D33" s="42" t="s">
        <v>247</v>
      </c>
      <c r="E33" s="36">
        <v>476</v>
      </c>
      <c r="F33" s="24"/>
      <c r="G33" s="24"/>
      <c r="H33" s="26"/>
      <c r="I33" s="26">
        <v>457</v>
      </c>
      <c r="J33" s="37">
        <v>497</v>
      </c>
      <c r="K33" s="27">
        <f t="shared" si="2"/>
        <v>973</v>
      </c>
      <c r="L33" s="51"/>
      <c r="M33" s="28">
        <f t="shared" si="3"/>
        <v>973</v>
      </c>
    </row>
    <row r="34" spans="1:13" ht="15">
      <c r="A34" s="51">
        <v>31</v>
      </c>
      <c r="B34" s="49" t="s">
        <v>57</v>
      </c>
      <c r="C34" s="43" t="s">
        <v>274</v>
      </c>
      <c r="D34" s="42" t="s">
        <v>27</v>
      </c>
      <c r="E34" s="24"/>
      <c r="F34" s="26"/>
      <c r="G34" s="26"/>
      <c r="H34" s="26"/>
      <c r="I34" s="26"/>
      <c r="J34" s="26">
        <v>551</v>
      </c>
      <c r="K34" s="27">
        <f t="shared" si="2"/>
        <v>551</v>
      </c>
      <c r="L34" s="51"/>
      <c r="M34" s="28">
        <f t="shared" si="3"/>
        <v>551</v>
      </c>
    </row>
    <row r="35" spans="1:13" ht="15">
      <c r="A35" s="44">
        <v>32</v>
      </c>
      <c r="B35" s="48" t="s">
        <v>287</v>
      </c>
      <c r="C35" s="41" t="s">
        <v>288</v>
      </c>
      <c r="D35" s="40" t="s">
        <v>289</v>
      </c>
      <c r="E35" s="24">
        <v>503</v>
      </c>
      <c r="F35" s="26"/>
      <c r="G35" s="26"/>
      <c r="H35" s="26"/>
      <c r="I35" s="26"/>
      <c r="J35" s="26"/>
      <c r="K35" s="27">
        <f t="shared" si="0"/>
        <v>503</v>
      </c>
      <c r="L35" s="51"/>
      <c r="M35" s="28">
        <f t="shared" si="1"/>
        <v>503</v>
      </c>
    </row>
    <row r="36" spans="1:13" ht="15">
      <c r="A36" s="51">
        <v>33</v>
      </c>
      <c r="B36" s="55" t="s">
        <v>290</v>
      </c>
      <c r="C36" s="56" t="s">
        <v>291</v>
      </c>
      <c r="D36" s="57" t="s">
        <v>27</v>
      </c>
      <c r="E36" s="24"/>
      <c r="F36" s="26"/>
      <c r="G36" s="26"/>
      <c r="H36" s="26"/>
      <c r="I36" s="26"/>
      <c r="J36" s="26">
        <v>482</v>
      </c>
      <c r="K36" s="27">
        <f t="shared" si="0"/>
        <v>482</v>
      </c>
      <c r="L36" s="51"/>
      <c r="M36" s="28">
        <f t="shared" si="1"/>
        <v>482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M41" sqref="M41"/>
    </sheetView>
  </sheetViews>
  <sheetFormatPr defaultColWidth="9.00390625" defaultRowHeight="12.75"/>
  <cols>
    <col min="1" max="1" width="4.125" style="8" customWidth="1"/>
    <col min="2" max="2" width="15.00390625" style="8" customWidth="1"/>
    <col min="3" max="3" width="14.625" style="8" customWidth="1"/>
    <col min="4" max="13" width="5.00390625" style="8" customWidth="1"/>
    <col min="14" max="14" width="4.00390625" style="8" customWidth="1"/>
    <col min="15" max="16384" width="9.00390625" style="8" customWidth="1"/>
  </cols>
  <sheetData>
    <row r="1" spans="1:50" ht="2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6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5.75">
      <c r="A2" s="9"/>
      <c r="B2" s="9"/>
      <c r="C2" s="9"/>
      <c r="D2" s="9"/>
      <c r="E2" s="9"/>
      <c r="F2" s="9"/>
      <c r="G2" s="9"/>
      <c r="H2" s="9"/>
      <c r="I2" s="2" t="s">
        <v>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8.75">
      <c r="A3" s="9"/>
      <c r="B3" s="13" t="s">
        <v>240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5.75">
      <c r="A4" s="9"/>
      <c r="B4" s="2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5.75">
      <c r="A5" s="12" t="s">
        <v>3</v>
      </c>
      <c r="B5" s="12" t="s">
        <v>175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5.75">
      <c r="A6" s="11" t="s">
        <v>9</v>
      </c>
      <c r="B6" s="2" t="s">
        <v>10</v>
      </c>
      <c r="C6" s="1" t="s">
        <v>12</v>
      </c>
      <c r="D6" s="11" t="s">
        <v>174</v>
      </c>
      <c r="E6" s="11" t="s">
        <v>173</v>
      </c>
      <c r="F6" s="11" t="s">
        <v>172</v>
      </c>
      <c r="G6" s="11" t="s">
        <v>171</v>
      </c>
      <c r="H6" s="11" t="s">
        <v>170</v>
      </c>
      <c r="I6" s="11" t="s">
        <v>169</v>
      </c>
      <c r="J6" s="11" t="s">
        <v>168</v>
      </c>
      <c r="K6" s="11" t="s">
        <v>167</v>
      </c>
      <c r="L6" s="10"/>
      <c r="M6" s="11" t="s">
        <v>166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5.75">
      <c r="A7" s="9"/>
      <c r="B7" s="2" t="s">
        <v>11</v>
      </c>
      <c r="C7" s="9"/>
      <c r="D7" s="10" t="s">
        <v>112</v>
      </c>
      <c r="E7" s="10" t="s">
        <v>120</v>
      </c>
      <c r="F7" s="10" t="s">
        <v>109</v>
      </c>
      <c r="G7" s="10" t="s">
        <v>121</v>
      </c>
      <c r="H7" s="10" t="s">
        <v>112</v>
      </c>
      <c r="I7" s="10" t="s">
        <v>102</v>
      </c>
      <c r="J7" s="10" t="s">
        <v>110</v>
      </c>
      <c r="K7" s="10" t="s">
        <v>120</v>
      </c>
      <c r="L7" s="10" t="s">
        <v>165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5.75">
      <c r="A8" s="9"/>
      <c r="B8" s="9"/>
      <c r="C8" s="9"/>
      <c r="D8" s="10" t="s">
        <v>101</v>
      </c>
      <c r="E8" s="10" t="s">
        <v>109</v>
      </c>
      <c r="F8" s="10" t="s">
        <v>110</v>
      </c>
      <c r="G8" s="10" t="s">
        <v>97</v>
      </c>
      <c r="H8" s="10" t="s">
        <v>120</v>
      </c>
      <c r="I8" s="10" t="s">
        <v>132</v>
      </c>
      <c r="J8" s="10" t="s">
        <v>101</v>
      </c>
      <c r="K8" s="10" t="s">
        <v>122</v>
      </c>
      <c r="L8" s="10" t="s">
        <v>102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5.75">
      <c r="A9" s="9"/>
      <c r="B9" s="9"/>
      <c r="C9" s="9"/>
      <c r="D9" s="10" t="s">
        <v>110</v>
      </c>
      <c r="E9" s="10" t="s">
        <v>122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5.75">
      <c r="A11" s="11" t="s">
        <v>13</v>
      </c>
      <c r="B11" s="2" t="s">
        <v>14</v>
      </c>
      <c r="C11" s="7" t="s">
        <v>96</v>
      </c>
      <c r="D11" s="11" t="s">
        <v>164</v>
      </c>
      <c r="E11" s="11" t="s">
        <v>163</v>
      </c>
      <c r="F11" s="11" t="s">
        <v>162</v>
      </c>
      <c r="G11" s="11" t="s">
        <v>161</v>
      </c>
      <c r="H11" s="11" t="s">
        <v>160</v>
      </c>
      <c r="I11" s="11" t="s">
        <v>159</v>
      </c>
      <c r="J11" s="11" t="s">
        <v>158</v>
      </c>
      <c r="K11" s="11" t="s">
        <v>157</v>
      </c>
      <c r="L11" s="10"/>
      <c r="M11" s="11" t="s">
        <v>156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5.75">
      <c r="A12" s="9"/>
      <c r="B12" s="2" t="s">
        <v>15</v>
      </c>
      <c r="C12" s="9"/>
      <c r="D12" s="10" t="s">
        <v>102</v>
      </c>
      <c r="E12" s="10" t="s">
        <v>102</v>
      </c>
      <c r="F12" s="10" t="s">
        <v>107</v>
      </c>
      <c r="G12" s="10" t="s">
        <v>102</v>
      </c>
      <c r="H12" s="10" t="s">
        <v>118</v>
      </c>
      <c r="I12" s="10" t="s">
        <v>110</v>
      </c>
      <c r="J12" s="10" t="s">
        <v>100</v>
      </c>
      <c r="K12" s="10" t="s">
        <v>117</v>
      </c>
      <c r="L12" s="10" t="s">
        <v>132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5.75">
      <c r="A13" s="9"/>
      <c r="B13" s="9"/>
      <c r="C13" s="9"/>
      <c r="D13" s="10" t="s">
        <v>110</v>
      </c>
      <c r="E13" s="10" t="s">
        <v>129</v>
      </c>
      <c r="F13" s="10" t="s">
        <v>110</v>
      </c>
      <c r="G13" s="10" t="s">
        <v>97</v>
      </c>
      <c r="H13" s="10" t="s">
        <v>122</v>
      </c>
      <c r="I13" s="10" t="s">
        <v>130</v>
      </c>
      <c r="J13" s="10" t="s">
        <v>110</v>
      </c>
      <c r="K13" s="10" t="s">
        <v>117</v>
      </c>
      <c r="L13" s="10" t="s">
        <v>112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5.75">
      <c r="A14" s="9"/>
      <c r="B14" s="9"/>
      <c r="C14" s="9"/>
      <c r="D14" s="10" t="s">
        <v>103</v>
      </c>
      <c r="E14" s="10" t="s">
        <v>117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5.75">
      <c r="A16" s="11" t="s">
        <v>17</v>
      </c>
      <c r="B16" s="17" t="s">
        <v>29</v>
      </c>
      <c r="C16" s="7" t="s">
        <v>27</v>
      </c>
      <c r="D16" s="11" t="s">
        <v>155</v>
      </c>
      <c r="E16" s="11" t="s">
        <v>154</v>
      </c>
      <c r="F16" s="11" t="s">
        <v>153</v>
      </c>
      <c r="G16" s="11" t="s">
        <v>152</v>
      </c>
      <c r="H16" s="11" t="s">
        <v>134</v>
      </c>
      <c r="I16" s="11" t="s">
        <v>151</v>
      </c>
      <c r="J16" s="11" t="s">
        <v>150</v>
      </c>
      <c r="K16" s="10"/>
      <c r="L16" s="10"/>
      <c r="M16" s="11" t="s">
        <v>149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5.75">
      <c r="A17" s="9"/>
      <c r="B17" s="17" t="s">
        <v>30</v>
      </c>
      <c r="C17" s="9"/>
      <c r="D17" s="10" t="s">
        <v>129</v>
      </c>
      <c r="E17" s="10" t="s">
        <v>130</v>
      </c>
      <c r="F17" s="10" t="s">
        <v>112</v>
      </c>
      <c r="G17" s="10" t="s">
        <v>118</v>
      </c>
      <c r="H17" s="10" t="s">
        <v>109</v>
      </c>
      <c r="I17" s="10" t="s">
        <v>129</v>
      </c>
      <c r="J17" s="10" t="s">
        <v>109</v>
      </c>
      <c r="K17" s="10" t="s">
        <v>107</v>
      </c>
      <c r="L17" s="10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5.75">
      <c r="A18" s="9"/>
      <c r="B18" s="9"/>
      <c r="C18" s="9"/>
      <c r="D18" s="10" t="s">
        <v>118</v>
      </c>
      <c r="E18" s="10" t="s">
        <v>129</v>
      </c>
      <c r="F18" s="10" t="s">
        <v>102</v>
      </c>
      <c r="G18" s="10" t="s">
        <v>148</v>
      </c>
      <c r="H18" s="10" t="s">
        <v>122</v>
      </c>
      <c r="I18" s="10" t="s">
        <v>100</v>
      </c>
      <c r="J18" s="10" t="s">
        <v>122</v>
      </c>
      <c r="K18" s="10" t="s">
        <v>109</v>
      </c>
      <c r="L18" s="1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5.75">
      <c r="A19" s="9"/>
      <c r="B19" s="9"/>
      <c r="C19" s="9"/>
      <c r="D19" s="10" t="s">
        <v>120</v>
      </c>
      <c r="E19" s="10" t="s">
        <v>97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5.75">
      <c r="A21" s="10" t="s">
        <v>20</v>
      </c>
      <c r="B21" s="1" t="s">
        <v>21</v>
      </c>
      <c r="C21" s="7" t="s">
        <v>27</v>
      </c>
      <c r="D21" s="11" t="s">
        <v>147</v>
      </c>
      <c r="E21" s="11" t="s">
        <v>146</v>
      </c>
      <c r="F21" s="11" t="s">
        <v>145</v>
      </c>
      <c r="G21" s="11" t="s">
        <v>144</v>
      </c>
      <c r="H21" s="11" t="s">
        <v>134</v>
      </c>
      <c r="I21" s="11" t="s">
        <v>143</v>
      </c>
      <c r="J21" s="10"/>
      <c r="K21" s="10"/>
      <c r="L21" s="10"/>
      <c r="M21" s="11" t="s">
        <v>142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5.75">
      <c r="A22" s="9"/>
      <c r="B22" s="1" t="s">
        <v>22</v>
      </c>
      <c r="C22" s="9"/>
      <c r="D22" s="10" t="s">
        <v>112</v>
      </c>
      <c r="E22" s="10" t="s">
        <v>101</v>
      </c>
      <c r="F22" s="10" t="s">
        <v>109</v>
      </c>
      <c r="G22" s="10" t="s">
        <v>129</v>
      </c>
      <c r="H22" s="10" t="s">
        <v>120</v>
      </c>
      <c r="I22" s="10" t="s">
        <v>103</v>
      </c>
      <c r="J22" s="10" t="s">
        <v>110</v>
      </c>
      <c r="K22" s="10"/>
      <c r="L22" s="1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5.75">
      <c r="A23" s="9"/>
      <c r="B23" s="9"/>
      <c r="C23" s="9"/>
      <c r="D23" s="10" t="s">
        <v>122</v>
      </c>
      <c r="E23" s="10" t="s">
        <v>132</v>
      </c>
      <c r="F23" s="10" t="s">
        <v>121</v>
      </c>
      <c r="G23" s="10" t="s">
        <v>141</v>
      </c>
      <c r="H23" s="10" t="s">
        <v>132</v>
      </c>
      <c r="I23" s="10" t="s">
        <v>99</v>
      </c>
      <c r="J23" s="10" t="s">
        <v>122</v>
      </c>
      <c r="K23" s="10"/>
      <c r="L23" s="10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5.75">
      <c r="A24" s="9"/>
      <c r="B24" s="9"/>
      <c r="C24" s="9"/>
      <c r="D24" s="10" t="s">
        <v>140</v>
      </c>
      <c r="E24" s="10" t="s">
        <v>139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5.75">
      <c r="A26" s="10" t="s">
        <v>24</v>
      </c>
      <c r="B26" s="1" t="s">
        <v>35</v>
      </c>
      <c r="C26" s="7" t="s">
        <v>37</v>
      </c>
      <c r="D26" s="11" t="s">
        <v>138</v>
      </c>
      <c r="E26" s="11" t="s">
        <v>137</v>
      </c>
      <c r="F26" s="11" t="s">
        <v>136</v>
      </c>
      <c r="G26" s="11" t="s">
        <v>135</v>
      </c>
      <c r="H26" s="11" t="s">
        <v>134</v>
      </c>
      <c r="I26" s="10"/>
      <c r="J26" s="10"/>
      <c r="K26" s="10"/>
      <c r="L26" s="10"/>
      <c r="M26" s="11" t="s">
        <v>133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.75">
      <c r="A27" s="9"/>
      <c r="B27" s="1" t="s">
        <v>36</v>
      </c>
      <c r="C27" s="9"/>
      <c r="D27" s="10" t="s">
        <v>132</v>
      </c>
      <c r="E27" s="10" t="s">
        <v>122</v>
      </c>
      <c r="F27" s="10" t="s">
        <v>118</v>
      </c>
      <c r="G27" s="10" t="s">
        <v>109</v>
      </c>
      <c r="H27" s="10" t="s">
        <v>100</v>
      </c>
      <c r="I27" s="10" t="s">
        <v>131</v>
      </c>
      <c r="J27" s="10"/>
      <c r="K27" s="10"/>
      <c r="L27" s="1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.75">
      <c r="A28" s="9"/>
      <c r="B28" s="9"/>
      <c r="C28" s="9"/>
      <c r="D28" s="10" t="s">
        <v>100</v>
      </c>
      <c r="E28" s="10" t="s">
        <v>98</v>
      </c>
      <c r="F28" s="10" t="s">
        <v>118</v>
      </c>
      <c r="G28" s="10" t="s">
        <v>130</v>
      </c>
      <c r="H28" s="10" t="s">
        <v>129</v>
      </c>
      <c r="I28" s="10" t="s">
        <v>128</v>
      </c>
      <c r="J28" s="10"/>
      <c r="K28" s="10"/>
      <c r="L28" s="1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.75">
      <c r="A29" s="9"/>
      <c r="B29" s="9"/>
      <c r="C29" s="9"/>
      <c r="D29" s="10" t="s">
        <v>109</v>
      </c>
      <c r="E29" s="10" t="s">
        <v>119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.75">
      <c r="A31" s="10" t="s">
        <v>28</v>
      </c>
      <c r="B31" s="1" t="s">
        <v>25</v>
      </c>
      <c r="C31" s="7" t="s">
        <v>27</v>
      </c>
      <c r="D31" s="11" t="s">
        <v>127</v>
      </c>
      <c r="E31" s="11" t="s">
        <v>126</v>
      </c>
      <c r="F31" s="11" t="s">
        <v>125</v>
      </c>
      <c r="G31" s="11" t="s">
        <v>124</v>
      </c>
      <c r="H31" s="10"/>
      <c r="I31" s="10"/>
      <c r="J31" s="10"/>
      <c r="K31" s="10"/>
      <c r="L31" s="10"/>
      <c r="M31" s="11" t="s">
        <v>123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.75">
      <c r="A32" s="9"/>
      <c r="B32" s="1" t="s">
        <v>26</v>
      </c>
      <c r="C32" s="9"/>
      <c r="D32" s="10" t="s">
        <v>103</v>
      </c>
      <c r="E32" s="10" t="s">
        <v>122</v>
      </c>
      <c r="F32" s="10" t="s">
        <v>121</v>
      </c>
      <c r="G32" s="10" t="s">
        <v>121</v>
      </c>
      <c r="H32" s="10" t="s">
        <v>119</v>
      </c>
      <c r="I32" s="10"/>
      <c r="J32" s="10"/>
      <c r="K32" s="10"/>
      <c r="L32" s="1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.75">
      <c r="A33" s="9"/>
      <c r="B33" s="9"/>
      <c r="C33" s="9"/>
      <c r="D33" s="10" t="s">
        <v>110</v>
      </c>
      <c r="E33" s="10" t="s">
        <v>120</v>
      </c>
      <c r="F33" s="10" t="s">
        <v>119</v>
      </c>
      <c r="G33" s="10" t="s">
        <v>98</v>
      </c>
      <c r="H33" s="10" t="s">
        <v>118</v>
      </c>
      <c r="I33" s="10"/>
      <c r="J33" s="10"/>
      <c r="K33" s="10"/>
      <c r="L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.75">
      <c r="A34" s="9"/>
      <c r="B34" s="9"/>
      <c r="C34" s="9"/>
      <c r="D34" s="10" t="s">
        <v>101</v>
      </c>
      <c r="E34" s="10" t="s">
        <v>117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.75">
      <c r="A36" s="10" t="s">
        <v>31</v>
      </c>
      <c r="B36" s="1" t="s">
        <v>32</v>
      </c>
      <c r="C36" s="7" t="s">
        <v>27</v>
      </c>
      <c r="D36" s="11" t="s">
        <v>116</v>
      </c>
      <c r="E36" s="11" t="s">
        <v>115</v>
      </c>
      <c r="F36" s="11" t="s">
        <v>114</v>
      </c>
      <c r="G36" s="10"/>
      <c r="H36" s="10"/>
      <c r="I36" s="10"/>
      <c r="J36" s="10"/>
      <c r="K36" s="10"/>
      <c r="L36" s="10"/>
      <c r="M36" s="11" t="s">
        <v>113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.75">
      <c r="A37" s="9"/>
      <c r="B37" s="1" t="s">
        <v>33</v>
      </c>
      <c r="C37" s="9"/>
      <c r="D37" s="10" t="s">
        <v>101</v>
      </c>
      <c r="E37" s="10" t="s">
        <v>108</v>
      </c>
      <c r="F37" s="10" t="s">
        <v>112</v>
      </c>
      <c r="G37" s="10" t="s">
        <v>107</v>
      </c>
      <c r="H37" s="10"/>
      <c r="I37" s="10"/>
      <c r="J37" s="10"/>
      <c r="K37" s="10"/>
      <c r="L37" s="1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.75">
      <c r="A38" s="9"/>
      <c r="B38" s="9"/>
      <c r="C38" s="9"/>
      <c r="D38" s="10" t="s">
        <v>111</v>
      </c>
      <c r="E38" s="10" t="s">
        <v>110</v>
      </c>
      <c r="F38" s="10" t="s">
        <v>109</v>
      </c>
      <c r="G38" s="10" t="s">
        <v>102</v>
      </c>
      <c r="H38" s="10"/>
      <c r="I38" s="10"/>
      <c r="J38" s="10"/>
      <c r="K38" s="10"/>
      <c r="L38" s="1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.75">
      <c r="A39" s="9"/>
      <c r="B39" s="9"/>
      <c r="C39" s="9"/>
      <c r="D39" s="10" t="s">
        <v>108</v>
      </c>
      <c r="E39" s="10" t="s">
        <v>107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.75">
      <c r="A41" s="10" t="s">
        <v>34</v>
      </c>
      <c r="B41" s="2" t="s">
        <v>18</v>
      </c>
      <c r="C41" s="7" t="s">
        <v>96</v>
      </c>
      <c r="D41" s="11" t="s">
        <v>106</v>
      </c>
      <c r="E41" s="11" t="s">
        <v>105</v>
      </c>
      <c r="F41" s="10"/>
      <c r="G41" s="10"/>
      <c r="H41" s="10"/>
      <c r="I41" s="10"/>
      <c r="J41" s="10"/>
      <c r="K41" s="10"/>
      <c r="L41" s="10"/>
      <c r="M41" s="11" t="s">
        <v>104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.75">
      <c r="A42" s="9"/>
      <c r="B42" s="2" t="s">
        <v>19</v>
      </c>
      <c r="C42" s="9"/>
      <c r="D42" s="10" t="s">
        <v>103</v>
      </c>
      <c r="E42" s="10" t="s">
        <v>102</v>
      </c>
      <c r="F42" s="10" t="s">
        <v>101</v>
      </c>
      <c r="G42" s="10"/>
      <c r="H42" s="10"/>
      <c r="I42" s="10"/>
      <c r="J42" s="10"/>
      <c r="K42" s="10"/>
      <c r="L42" s="1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.75">
      <c r="A43" s="9"/>
      <c r="B43" s="9"/>
      <c r="C43" s="9"/>
      <c r="D43" s="10" t="s">
        <v>100</v>
      </c>
      <c r="E43" s="10" t="s">
        <v>97</v>
      </c>
      <c r="F43" s="10" t="s">
        <v>99</v>
      </c>
      <c r="G43" s="10"/>
      <c r="H43" s="10"/>
      <c r="I43" s="10"/>
      <c r="J43" s="10"/>
      <c r="K43" s="10"/>
      <c r="L43" s="1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.75">
      <c r="A44" s="9"/>
      <c r="B44" s="9"/>
      <c r="C44" s="9"/>
      <c r="D44" s="10" t="s">
        <v>98</v>
      </c>
      <c r="E44" s="10" t="s">
        <v>97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.75">
      <c r="A46" s="9"/>
      <c r="B46" s="9" t="s">
        <v>292</v>
      </c>
      <c r="C46" s="9" t="s">
        <v>293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.75">
      <c r="A47" s="9"/>
      <c r="B47" s="9"/>
      <c r="C47" s="9" t="s">
        <v>294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125" style="8" customWidth="1"/>
    <col min="2" max="2" width="13.25390625" style="8" customWidth="1"/>
    <col min="3" max="3" width="15.00390625" style="8" customWidth="1"/>
    <col min="4" max="13" width="5.00390625" style="8" customWidth="1"/>
    <col min="14" max="14" width="4.00390625" style="8" customWidth="1"/>
    <col min="15" max="16384" width="9.00390625" style="8" customWidth="1"/>
  </cols>
  <sheetData>
    <row r="1" spans="1:50" ht="2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6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5.75">
      <c r="A2" s="9"/>
      <c r="B2" s="9"/>
      <c r="C2" s="9"/>
      <c r="D2" s="9"/>
      <c r="E2" s="9"/>
      <c r="F2" s="9"/>
      <c r="G2" s="9"/>
      <c r="H2" s="9"/>
      <c r="I2" s="2" t="s">
        <v>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8.75">
      <c r="A3" s="9"/>
      <c r="B3" s="13" t="s">
        <v>239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5.75">
      <c r="A4" s="9"/>
      <c r="B4" s="2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5.75">
      <c r="A5" s="12" t="s">
        <v>3</v>
      </c>
      <c r="B5" s="12" t="s">
        <v>175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5.75">
      <c r="A6" s="11" t="s">
        <v>38</v>
      </c>
      <c r="B6" s="17" t="s">
        <v>73</v>
      </c>
      <c r="C6" s="7" t="s">
        <v>96</v>
      </c>
      <c r="D6" s="11" t="s">
        <v>238</v>
      </c>
      <c r="E6" s="11" t="s">
        <v>237</v>
      </c>
      <c r="F6" s="11" t="s">
        <v>236</v>
      </c>
      <c r="G6" s="11" t="s">
        <v>235</v>
      </c>
      <c r="H6" s="11" t="s">
        <v>234</v>
      </c>
      <c r="I6" s="11" t="s">
        <v>233</v>
      </c>
      <c r="J6" s="11" t="s">
        <v>232</v>
      </c>
      <c r="K6" s="11" t="s">
        <v>231</v>
      </c>
      <c r="L6" s="10"/>
      <c r="M6" s="11" t="s">
        <v>230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5.75">
      <c r="A7" s="9"/>
      <c r="B7" s="17" t="s">
        <v>74</v>
      </c>
      <c r="C7" s="9"/>
      <c r="D7" s="10" t="s">
        <v>103</v>
      </c>
      <c r="E7" s="10" t="s">
        <v>107</v>
      </c>
      <c r="F7" s="10" t="s">
        <v>176</v>
      </c>
      <c r="G7" s="10" t="s">
        <v>140</v>
      </c>
      <c r="H7" s="10" t="s">
        <v>177</v>
      </c>
      <c r="I7" s="10" t="s">
        <v>229</v>
      </c>
      <c r="J7" s="10" t="s">
        <v>112</v>
      </c>
      <c r="K7" s="10" t="s">
        <v>103</v>
      </c>
      <c r="L7" s="10" t="s">
        <v>122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5.75">
      <c r="A8" s="9"/>
      <c r="B8" s="9"/>
      <c r="C8" s="9"/>
      <c r="D8" s="10" t="s">
        <v>117</v>
      </c>
      <c r="E8" s="10" t="s">
        <v>176</v>
      </c>
      <c r="F8" s="10" t="s">
        <v>128</v>
      </c>
      <c r="G8" s="10" t="s">
        <v>120</v>
      </c>
      <c r="H8" s="10" t="s">
        <v>122</v>
      </c>
      <c r="I8" s="10" t="s">
        <v>176</v>
      </c>
      <c r="J8" s="10" t="s">
        <v>121</v>
      </c>
      <c r="K8" s="10" t="s">
        <v>97</v>
      </c>
      <c r="L8" s="10" t="s">
        <v>122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5.75">
      <c r="A9" s="9"/>
      <c r="B9" s="9"/>
      <c r="C9" s="9"/>
      <c r="D9" s="10" t="s">
        <v>101</v>
      </c>
      <c r="E9" s="10" t="s">
        <v>129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5.75">
      <c r="A11" s="11" t="s">
        <v>40</v>
      </c>
      <c r="B11" s="17" t="s">
        <v>41</v>
      </c>
      <c r="C11" s="1" t="s">
        <v>27</v>
      </c>
      <c r="D11" s="11" t="s">
        <v>228</v>
      </c>
      <c r="E11" s="11" t="s">
        <v>227</v>
      </c>
      <c r="F11" s="11" t="s">
        <v>226</v>
      </c>
      <c r="G11" s="11" t="s">
        <v>225</v>
      </c>
      <c r="H11" s="11" t="s">
        <v>224</v>
      </c>
      <c r="I11" s="11" t="s">
        <v>223</v>
      </c>
      <c r="J11" s="11" t="s">
        <v>222</v>
      </c>
      <c r="K11" s="11" t="s">
        <v>221</v>
      </c>
      <c r="L11" s="10"/>
      <c r="M11" s="11" t="s">
        <v>220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5.75">
      <c r="A12" s="9"/>
      <c r="B12" s="17" t="s">
        <v>42</v>
      </c>
      <c r="C12" s="9"/>
      <c r="D12" s="10" t="s">
        <v>101</v>
      </c>
      <c r="E12" s="10" t="s">
        <v>97</v>
      </c>
      <c r="F12" s="10" t="s">
        <v>108</v>
      </c>
      <c r="G12" s="10" t="s">
        <v>132</v>
      </c>
      <c r="H12" s="10" t="s">
        <v>210</v>
      </c>
      <c r="I12" s="10" t="s">
        <v>112</v>
      </c>
      <c r="J12" s="10" t="s">
        <v>101</v>
      </c>
      <c r="K12" s="10" t="s">
        <v>131</v>
      </c>
      <c r="L12" s="10" t="s">
        <v>201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5.75">
      <c r="A13" s="9"/>
      <c r="B13" s="9"/>
      <c r="C13" s="9"/>
      <c r="D13" s="10" t="s">
        <v>118</v>
      </c>
      <c r="E13" s="10" t="s">
        <v>102</v>
      </c>
      <c r="F13" s="10" t="s">
        <v>119</v>
      </c>
      <c r="G13" s="10" t="s">
        <v>219</v>
      </c>
      <c r="H13" s="10" t="s">
        <v>109</v>
      </c>
      <c r="I13" s="10" t="s">
        <v>103</v>
      </c>
      <c r="J13" s="10" t="s">
        <v>107</v>
      </c>
      <c r="K13" s="10" t="s">
        <v>108</v>
      </c>
      <c r="L13" s="10" t="s">
        <v>111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5.75">
      <c r="A14" s="9"/>
      <c r="B14" s="9"/>
      <c r="C14" s="9"/>
      <c r="D14" s="10" t="s">
        <v>98</v>
      </c>
      <c r="E14" s="10" t="s">
        <v>176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5.75">
      <c r="A16" s="11" t="s">
        <v>43</v>
      </c>
      <c r="B16" s="17" t="s">
        <v>51</v>
      </c>
      <c r="C16" s="1" t="s">
        <v>27</v>
      </c>
      <c r="D16" s="11" t="s">
        <v>218</v>
      </c>
      <c r="E16" s="11" t="s">
        <v>217</v>
      </c>
      <c r="F16" s="11" t="s">
        <v>216</v>
      </c>
      <c r="G16" s="11" t="s">
        <v>215</v>
      </c>
      <c r="H16" s="11" t="s">
        <v>214</v>
      </c>
      <c r="I16" s="11" t="s">
        <v>213</v>
      </c>
      <c r="J16" s="11" t="s">
        <v>212</v>
      </c>
      <c r="K16" s="10"/>
      <c r="L16" s="10"/>
      <c r="M16" s="11" t="s">
        <v>211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5.75">
      <c r="A17" s="9"/>
      <c r="B17" s="17" t="s">
        <v>52</v>
      </c>
      <c r="C17" s="9"/>
      <c r="D17" s="10" t="s">
        <v>122</v>
      </c>
      <c r="E17" s="10" t="s">
        <v>109</v>
      </c>
      <c r="F17" s="10" t="s">
        <v>210</v>
      </c>
      <c r="G17" s="10" t="s">
        <v>109</v>
      </c>
      <c r="H17" s="10" t="s">
        <v>129</v>
      </c>
      <c r="I17" s="10" t="s">
        <v>201</v>
      </c>
      <c r="J17" s="10" t="s">
        <v>122</v>
      </c>
      <c r="K17" s="10" t="s">
        <v>139</v>
      </c>
      <c r="L17" s="10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5.75">
      <c r="A18" s="9"/>
      <c r="B18" s="9"/>
      <c r="C18" s="9"/>
      <c r="D18" s="10" t="s">
        <v>112</v>
      </c>
      <c r="E18" s="10" t="s">
        <v>140</v>
      </c>
      <c r="F18" s="10" t="s">
        <v>209</v>
      </c>
      <c r="G18" s="10" t="s">
        <v>209</v>
      </c>
      <c r="H18" s="10" t="s">
        <v>102</v>
      </c>
      <c r="I18" s="10" t="s">
        <v>209</v>
      </c>
      <c r="J18" s="10" t="s">
        <v>112</v>
      </c>
      <c r="K18" s="10" t="s">
        <v>111</v>
      </c>
      <c r="L18" s="1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5.75">
      <c r="A19" s="9"/>
      <c r="B19" s="9"/>
      <c r="C19" s="9"/>
      <c r="D19" s="10" t="s">
        <v>120</v>
      </c>
      <c r="E19" s="10" t="s">
        <v>108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5.75">
      <c r="A21" s="10" t="s">
        <v>46</v>
      </c>
      <c r="B21" s="1" t="s">
        <v>44</v>
      </c>
      <c r="C21" s="1" t="s">
        <v>27</v>
      </c>
      <c r="D21" s="11" t="s">
        <v>208</v>
      </c>
      <c r="E21" s="11" t="s">
        <v>207</v>
      </c>
      <c r="F21" s="11" t="s">
        <v>206</v>
      </c>
      <c r="G21" s="11" t="s">
        <v>205</v>
      </c>
      <c r="H21" s="11" t="s">
        <v>204</v>
      </c>
      <c r="I21" s="11" t="s">
        <v>203</v>
      </c>
      <c r="J21" s="10"/>
      <c r="K21" s="10"/>
      <c r="L21" s="10"/>
      <c r="M21" s="11" t="s">
        <v>202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5.75">
      <c r="A22" s="9"/>
      <c r="B22" s="1" t="s">
        <v>45</v>
      </c>
      <c r="C22" s="9"/>
      <c r="D22" s="10" t="s">
        <v>201</v>
      </c>
      <c r="E22" s="10" t="s">
        <v>118</v>
      </c>
      <c r="F22" s="10" t="s">
        <v>102</v>
      </c>
      <c r="G22" s="10" t="s">
        <v>148</v>
      </c>
      <c r="H22" s="10" t="s">
        <v>176</v>
      </c>
      <c r="I22" s="10" t="s">
        <v>97</v>
      </c>
      <c r="J22" s="10" t="s">
        <v>140</v>
      </c>
      <c r="K22" s="10"/>
      <c r="L22" s="1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5.75">
      <c r="A23" s="9"/>
      <c r="B23" s="9"/>
      <c r="C23" s="9"/>
      <c r="D23" s="10" t="s">
        <v>109</v>
      </c>
      <c r="E23" s="10" t="s">
        <v>130</v>
      </c>
      <c r="F23" s="10" t="s">
        <v>130</v>
      </c>
      <c r="G23" s="10" t="s">
        <v>98</v>
      </c>
      <c r="H23" s="10" t="s">
        <v>200</v>
      </c>
      <c r="I23" s="10" t="s">
        <v>107</v>
      </c>
      <c r="J23" s="10" t="s">
        <v>132</v>
      </c>
      <c r="K23" s="10"/>
      <c r="L23" s="10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5.75">
      <c r="A24" s="9"/>
      <c r="B24" s="9"/>
      <c r="C24" s="9"/>
      <c r="D24" s="10" t="s">
        <v>117</v>
      </c>
      <c r="E24" s="10" t="s">
        <v>132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5.75">
      <c r="A26" s="10" t="s">
        <v>50</v>
      </c>
      <c r="B26" s="1" t="s">
        <v>39</v>
      </c>
      <c r="C26" s="7" t="s">
        <v>96</v>
      </c>
      <c r="D26" s="11" t="s">
        <v>199</v>
      </c>
      <c r="E26" s="11" t="s">
        <v>198</v>
      </c>
      <c r="F26" s="11" t="s">
        <v>197</v>
      </c>
      <c r="G26" s="11" t="s">
        <v>196</v>
      </c>
      <c r="H26" s="11" t="s">
        <v>195</v>
      </c>
      <c r="I26" s="10"/>
      <c r="J26" s="10"/>
      <c r="K26" s="10"/>
      <c r="L26" s="10"/>
      <c r="M26" s="11" t="s">
        <v>194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.75">
      <c r="A27" s="9"/>
      <c r="B27" s="1" t="s">
        <v>19</v>
      </c>
      <c r="C27" s="9"/>
      <c r="D27" s="10" t="s">
        <v>132</v>
      </c>
      <c r="E27" s="10" t="s">
        <v>177</v>
      </c>
      <c r="F27" s="10" t="s">
        <v>109</v>
      </c>
      <c r="G27" s="10" t="s">
        <v>101</v>
      </c>
      <c r="H27" s="10" t="s">
        <v>193</v>
      </c>
      <c r="I27" s="10" t="s">
        <v>140</v>
      </c>
      <c r="J27" s="10"/>
      <c r="K27" s="10"/>
      <c r="L27" s="1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.75">
      <c r="A28" s="9"/>
      <c r="B28" s="9"/>
      <c r="C28" s="9"/>
      <c r="D28" s="10" t="s">
        <v>131</v>
      </c>
      <c r="E28" s="10" t="s">
        <v>122</v>
      </c>
      <c r="F28" s="10" t="s">
        <v>165</v>
      </c>
      <c r="G28" s="10" t="s">
        <v>102</v>
      </c>
      <c r="H28" s="10" t="s">
        <v>97</v>
      </c>
      <c r="I28" s="10" t="s">
        <v>177</v>
      </c>
      <c r="J28" s="10"/>
      <c r="K28" s="10"/>
      <c r="L28" s="1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.75">
      <c r="A29" s="9"/>
      <c r="B29" s="9"/>
      <c r="C29" s="9"/>
      <c r="D29" s="10" t="s">
        <v>110</v>
      </c>
      <c r="E29" s="10" t="s">
        <v>187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.75">
      <c r="A31" s="10" t="s">
        <v>53</v>
      </c>
      <c r="B31" s="1" t="s">
        <v>47</v>
      </c>
      <c r="C31" s="1" t="s">
        <v>49</v>
      </c>
      <c r="D31" s="11" t="s">
        <v>192</v>
      </c>
      <c r="E31" s="11" t="s">
        <v>191</v>
      </c>
      <c r="F31" s="11" t="s">
        <v>190</v>
      </c>
      <c r="G31" s="11" t="s">
        <v>189</v>
      </c>
      <c r="H31" s="10"/>
      <c r="I31" s="10"/>
      <c r="J31" s="10"/>
      <c r="K31" s="10"/>
      <c r="L31" s="10"/>
      <c r="M31" s="11" t="s">
        <v>188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.75">
      <c r="A32" s="9"/>
      <c r="B32" s="1" t="s">
        <v>48</v>
      </c>
      <c r="C32" s="9"/>
      <c r="D32" s="10" t="s">
        <v>140</v>
      </c>
      <c r="E32" s="10" t="s">
        <v>112</v>
      </c>
      <c r="F32" s="10" t="s">
        <v>119</v>
      </c>
      <c r="G32" s="10" t="s">
        <v>109</v>
      </c>
      <c r="H32" s="10" t="s">
        <v>187</v>
      </c>
      <c r="I32" s="10"/>
      <c r="J32" s="10"/>
      <c r="K32" s="10"/>
      <c r="L32" s="1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.75">
      <c r="A33" s="9"/>
      <c r="B33" s="9"/>
      <c r="C33" s="9"/>
      <c r="D33" s="10" t="s">
        <v>165</v>
      </c>
      <c r="E33" s="10" t="s">
        <v>186</v>
      </c>
      <c r="F33" s="10" t="s">
        <v>102</v>
      </c>
      <c r="G33" s="10" t="s">
        <v>177</v>
      </c>
      <c r="H33" s="10" t="s">
        <v>111</v>
      </c>
      <c r="I33" s="10"/>
      <c r="J33" s="10"/>
      <c r="K33" s="10"/>
      <c r="L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.75">
      <c r="A34" s="9"/>
      <c r="B34" s="9"/>
      <c r="C34" s="9"/>
      <c r="D34" s="10" t="s">
        <v>98</v>
      </c>
      <c r="E34" s="10" t="s">
        <v>132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.75">
      <c r="A36" s="10" t="s">
        <v>56</v>
      </c>
      <c r="B36" s="1" t="s">
        <v>60</v>
      </c>
      <c r="C36" s="1" t="s">
        <v>37</v>
      </c>
      <c r="D36" s="11" t="s">
        <v>185</v>
      </c>
      <c r="E36" s="11" t="s">
        <v>184</v>
      </c>
      <c r="F36" s="11" t="s">
        <v>183</v>
      </c>
      <c r="G36" s="10"/>
      <c r="H36" s="10"/>
      <c r="I36" s="10"/>
      <c r="J36" s="10"/>
      <c r="K36" s="10"/>
      <c r="L36" s="10"/>
      <c r="M36" s="11" t="s">
        <v>182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.75">
      <c r="A37" s="9"/>
      <c r="B37" s="1" t="s">
        <v>61</v>
      </c>
      <c r="C37" s="9"/>
      <c r="D37" s="10" t="s">
        <v>130</v>
      </c>
      <c r="E37" s="10" t="s">
        <v>139</v>
      </c>
      <c r="F37" s="10" t="s">
        <v>108</v>
      </c>
      <c r="G37" s="10" t="s">
        <v>99</v>
      </c>
      <c r="H37" s="10"/>
      <c r="I37" s="10"/>
      <c r="J37" s="10"/>
      <c r="K37" s="10"/>
      <c r="L37" s="1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.75">
      <c r="A38" s="9"/>
      <c r="B38" s="9"/>
      <c r="C38" s="9"/>
      <c r="D38" s="10" t="s">
        <v>107</v>
      </c>
      <c r="E38" s="10" t="s">
        <v>107</v>
      </c>
      <c r="F38" s="10" t="s">
        <v>103</v>
      </c>
      <c r="G38" s="10" t="s">
        <v>121</v>
      </c>
      <c r="H38" s="10"/>
      <c r="I38" s="10"/>
      <c r="J38" s="10"/>
      <c r="K38" s="10"/>
      <c r="L38" s="1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.75">
      <c r="A39" s="9"/>
      <c r="B39" s="9"/>
      <c r="C39" s="9"/>
      <c r="D39" s="10" t="s">
        <v>140</v>
      </c>
      <c r="E39" s="10" t="s">
        <v>111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.75">
      <c r="A41" s="10" t="s">
        <v>59</v>
      </c>
      <c r="B41" s="1" t="s">
        <v>66</v>
      </c>
      <c r="C41" s="1" t="s">
        <v>27</v>
      </c>
      <c r="D41" s="11" t="s">
        <v>181</v>
      </c>
      <c r="E41" s="11" t="s">
        <v>180</v>
      </c>
      <c r="F41" s="10"/>
      <c r="G41" s="10"/>
      <c r="H41" s="10"/>
      <c r="I41" s="10"/>
      <c r="J41" s="10"/>
      <c r="K41" s="10"/>
      <c r="L41" s="10"/>
      <c r="M41" s="11" t="s">
        <v>179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.75">
      <c r="A42" s="9"/>
      <c r="B42" s="1" t="s">
        <v>67</v>
      </c>
      <c r="C42" s="9"/>
      <c r="D42" s="10" t="s">
        <v>178</v>
      </c>
      <c r="E42" s="10" t="s">
        <v>139</v>
      </c>
      <c r="F42" s="10" t="s">
        <v>102</v>
      </c>
      <c r="G42" s="10"/>
      <c r="H42" s="10"/>
      <c r="I42" s="10"/>
      <c r="J42" s="10"/>
      <c r="K42" s="10"/>
      <c r="L42" s="1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.75">
      <c r="A43" s="9"/>
      <c r="B43" s="9"/>
      <c r="C43" s="9"/>
      <c r="D43" s="10" t="s">
        <v>118</v>
      </c>
      <c r="E43" s="10" t="s">
        <v>177</v>
      </c>
      <c r="F43" s="10" t="s">
        <v>103</v>
      </c>
      <c r="G43" s="10"/>
      <c r="H43" s="10"/>
      <c r="I43" s="10"/>
      <c r="J43" s="10"/>
      <c r="K43" s="10"/>
      <c r="L43" s="1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.75">
      <c r="A44" s="9"/>
      <c r="B44" s="9"/>
      <c r="C44" s="9"/>
      <c r="D44" s="10" t="s">
        <v>103</v>
      </c>
      <c r="E44" s="10" t="s">
        <v>176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.75">
      <c r="A47" s="9"/>
      <c r="B47" s="9" t="s">
        <v>292</v>
      </c>
      <c r="C47" s="9" t="s">
        <v>293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.75">
      <c r="A48" s="9"/>
      <c r="B48" s="9"/>
      <c r="C48" s="9" t="s">
        <v>294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Q16" sqref="Q16"/>
    </sheetView>
  </sheetViews>
  <sheetFormatPr defaultColWidth="9.00390625" defaultRowHeight="12.75"/>
  <cols>
    <col min="1" max="1" width="4.375" style="0" bestFit="1" customWidth="1"/>
    <col min="2" max="2" width="6.875" style="0" bestFit="1" customWidth="1"/>
    <col min="3" max="3" width="12.75390625" style="0" bestFit="1" customWidth="1"/>
    <col min="4" max="4" width="11.625" style="0" bestFit="1" customWidth="1"/>
    <col min="5" max="10" width="3.50390625" style="0" bestFit="1" customWidth="1"/>
    <col min="11" max="11" width="6.25390625" style="0" customWidth="1"/>
    <col min="12" max="12" width="6.875" style="0" customWidth="1"/>
    <col min="13" max="13" width="5.00390625" style="0" customWidth="1"/>
    <col min="14" max="14" width="5.50390625" style="0" customWidth="1"/>
  </cols>
  <sheetData>
    <row r="1" spans="1:14" ht="19.5">
      <c r="A1" s="96" t="s">
        <v>301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9.5">
      <c r="A2" s="96" t="s">
        <v>300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4" ht="15">
      <c r="L4" s="20" t="s">
        <v>298</v>
      </c>
    </row>
    <row r="5" spans="1:14" ht="15">
      <c r="A5" s="19" t="s">
        <v>242</v>
      </c>
      <c r="B5" s="19" t="s">
        <v>175</v>
      </c>
      <c r="C5" s="19" t="s">
        <v>243</v>
      </c>
      <c r="D5" s="19" t="s">
        <v>7</v>
      </c>
      <c r="E5" s="20">
        <v>1</v>
      </c>
      <c r="F5" s="20">
        <v>2</v>
      </c>
      <c r="G5" s="20">
        <v>3</v>
      </c>
      <c r="H5" s="20">
        <v>4</v>
      </c>
      <c r="I5" s="20">
        <v>5</v>
      </c>
      <c r="J5" s="20">
        <v>6</v>
      </c>
      <c r="K5" s="20" t="s">
        <v>244</v>
      </c>
      <c r="L5" s="20" t="s">
        <v>297</v>
      </c>
      <c r="M5" s="20" t="s">
        <v>245</v>
      </c>
      <c r="N5" s="20" t="s">
        <v>295</v>
      </c>
    </row>
    <row r="6" spans="1:14" ht="15">
      <c r="A6" s="21">
        <v>1</v>
      </c>
      <c r="B6" s="22" t="s">
        <v>10</v>
      </c>
      <c r="C6" s="23" t="s">
        <v>248</v>
      </c>
      <c r="D6" s="22" t="s">
        <v>12</v>
      </c>
      <c r="E6" s="29"/>
      <c r="F6" s="29"/>
      <c r="G6" s="29">
        <v>575</v>
      </c>
      <c r="H6" s="25">
        <v>573</v>
      </c>
      <c r="I6" s="25"/>
      <c r="J6" s="26"/>
      <c r="K6" s="27">
        <f aca="true" t="shared" si="0" ref="K6:K38">IF(SUM(E6:J6)&gt;600,LARGE(E6:J6,1)+LARGE(E6:J6,2),SUM(E6:J6))</f>
        <v>1148</v>
      </c>
      <c r="L6" s="50">
        <v>574</v>
      </c>
      <c r="M6" s="28">
        <f aca="true" t="shared" si="1" ref="M6:M38">K6+L6</f>
        <v>1722</v>
      </c>
      <c r="N6" s="52">
        <v>202</v>
      </c>
    </row>
    <row r="7" spans="1:14" ht="15">
      <c r="A7" s="21">
        <v>2</v>
      </c>
      <c r="B7" s="22" t="s">
        <v>14</v>
      </c>
      <c r="C7" s="23" t="s">
        <v>246</v>
      </c>
      <c r="D7" s="22" t="s">
        <v>247</v>
      </c>
      <c r="E7" s="24">
        <v>574</v>
      </c>
      <c r="F7" s="24">
        <v>565</v>
      </c>
      <c r="G7" s="24">
        <v>567</v>
      </c>
      <c r="H7" s="25">
        <v>576</v>
      </c>
      <c r="I7" s="25">
        <v>579</v>
      </c>
      <c r="J7" s="26">
        <v>567</v>
      </c>
      <c r="K7" s="27">
        <f t="shared" si="0"/>
        <v>1155</v>
      </c>
      <c r="L7" s="51">
        <v>571</v>
      </c>
      <c r="M7" s="28">
        <f t="shared" si="1"/>
        <v>1726</v>
      </c>
      <c r="N7" s="52">
        <v>200.9</v>
      </c>
    </row>
    <row r="8" spans="1:14" ht="15">
      <c r="A8" s="21">
        <v>3</v>
      </c>
      <c r="B8" s="22" t="s">
        <v>29</v>
      </c>
      <c r="C8" s="23" t="s">
        <v>252</v>
      </c>
      <c r="D8" s="22" t="s">
        <v>27</v>
      </c>
      <c r="E8" s="29">
        <v>562</v>
      </c>
      <c r="F8" s="29">
        <v>566</v>
      </c>
      <c r="G8" s="29"/>
      <c r="H8" s="25"/>
      <c r="I8" s="26">
        <v>554</v>
      </c>
      <c r="J8" s="26"/>
      <c r="K8" s="27">
        <f t="shared" si="0"/>
        <v>1128</v>
      </c>
      <c r="L8" s="51">
        <v>553</v>
      </c>
      <c r="M8" s="28">
        <f t="shared" si="1"/>
        <v>1681</v>
      </c>
      <c r="N8" s="52">
        <v>176.8</v>
      </c>
    </row>
    <row r="9" spans="1:14" ht="15">
      <c r="A9" s="21">
        <v>4</v>
      </c>
      <c r="B9" s="22" t="s">
        <v>21</v>
      </c>
      <c r="C9" s="23" t="s">
        <v>251</v>
      </c>
      <c r="D9" s="22" t="s">
        <v>23</v>
      </c>
      <c r="E9" s="29"/>
      <c r="F9" s="24">
        <v>556</v>
      </c>
      <c r="G9" s="29">
        <v>560</v>
      </c>
      <c r="H9" s="25"/>
      <c r="I9" s="25">
        <v>567</v>
      </c>
      <c r="J9" s="26">
        <v>558</v>
      </c>
      <c r="K9" s="27">
        <f t="shared" si="0"/>
        <v>1127</v>
      </c>
      <c r="L9" s="51">
        <v>561</v>
      </c>
      <c r="M9" s="28">
        <f t="shared" si="1"/>
        <v>1688</v>
      </c>
      <c r="N9" s="52">
        <v>153.9</v>
      </c>
    </row>
    <row r="10" spans="1:14" ht="15">
      <c r="A10" s="21">
        <v>5</v>
      </c>
      <c r="B10" s="22" t="s">
        <v>35</v>
      </c>
      <c r="C10" s="23" t="s">
        <v>254</v>
      </c>
      <c r="D10" s="22" t="s">
        <v>255</v>
      </c>
      <c r="E10" s="24">
        <v>556</v>
      </c>
      <c r="F10" s="24">
        <v>545</v>
      </c>
      <c r="G10" s="29">
        <v>559</v>
      </c>
      <c r="H10" s="26">
        <v>548</v>
      </c>
      <c r="I10" s="25">
        <v>559</v>
      </c>
      <c r="J10" s="26">
        <v>530</v>
      </c>
      <c r="K10" s="27">
        <f t="shared" si="0"/>
        <v>1118</v>
      </c>
      <c r="L10" s="51">
        <v>553</v>
      </c>
      <c r="M10" s="28">
        <f t="shared" si="1"/>
        <v>1671</v>
      </c>
      <c r="N10" s="52">
        <v>132.5</v>
      </c>
    </row>
    <row r="11" spans="1:14" ht="15">
      <c r="A11" s="21">
        <v>6</v>
      </c>
      <c r="B11" s="22" t="s">
        <v>25</v>
      </c>
      <c r="C11" s="23" t="s">
        <v>250</v>
      </c>
      <c r="D11" s="22" t="s">
        <v>27</v>
      </c>
      <c r="E11" s="29"/>
      <c r="F11" s="29"/>
      <c r="G11" s="29"/>
      <c r="H11" s="25"/>
      <c r="I11" s="25">
        <v>567</v>
      </c>
      <c r="J11" s="25">
        <v>570</v>
      </c>
      <c r="K11" s="27">
        <f t="shared" si="0"/>
        <v>1137</v>
      </c>
      <c r="L11" s="51">
        <v>559</v>
      </c>
      <c r="M11" s="28">
        <f t="shared" si="1"/>
        <v>1696</v>
      </c>
      <c r="N11" s="52">
        <v>116.4</v>
      </c>
    </row>
    <row r="12" spans="1:14" ht="15">
      <c r="A12" s="21">
        <v>7</v>
      </c>
      <c r="B12" s="30" t="s">
        <v>32</v>
      </c>
      <c r="C12" s="31" t="s">
        <v>253</v>
      </c>
      <c r="D12" s="22" t="s">
        <v>27</v>
      </c>
      <c r="E12" s="29"/>
      <c r="F12" s="29">
        <v>557</v>
      </c>
      <c r="G12" s="24">
        <v>551</v>
      </c>
      <c r="H12" s="25">
        <v>562</v>
      </c>
      <c r="I12" s="26">
        <v>552</v>
      </c>
      <c r="J12" s="26">
        <v>546</v>
      </c>
      <c r="K12" s="27">
        <f t="shared" si="0"/>
        <v>1119</v>
      </c>
      <c r="L12" s="51">
        <v>553</v>
      </c>
      <c r="M12" s="28">
        <f t="shared" si="1"/>
        <v>1672</v>
      </c>
      <c r="N12" s="52">
        <v>95.6</v>
      </c>
    </row>
    <row r="13" spans="1:14" ht="15.75" thickBot="1">
      <c r="A13" s="32">
        <v>8</v>
      </c>
      <c r="B13" s="68" t="s">
        <v>18</v>
      </c>
      <c r="C13" s="69" t="s">
        <v>249</v>
      </c>
      <c r="D13" s="70" t="s">
        <v>247</v>
      </c>
      <c r="E13" s="71">
        <v>549</v>
      </c>
      <c r="F13" s="72"/>
      <c r="G13" s="72"/>
      <c r="H13" s="73">
        <v>552</v>
      </c>
      <c r="I13" s="73">
        <v>572</v>
      </c>
      <c r="J13" s="74">
        <v>563</v>
      </c>
      <c r="K13" s="75">
        <f t="shared" si="0"/>
        <v>1135</v>
      </c>
      <c r="L13" s="76">
        <v>563</v>
      </c>
      <c r="M13" s="77">
        <f t="shared" si="1"/>
        <v>1698</v>
      </c>
      <c r="N13" s="78">
        <v>75</v>
      </c>
    </row>
    <row r="14" spans="1:14" ht="15">
      <c r="A14" s="45">
        <v>9</v>
      </c>
      <c r="B14" s="60" t="s">
        <v>73</v>
      </c>
      <c r="C14" s="61" t="s">
        <v>262</v>
      </c>
      <c r="D14" s="60" t="s">
        <v>263</v>
      </c>
      <c r="E14" s="62">
        <v>536</v>
      </c>
      <c r="F14" s="63">
        <v>554</v>
      </c>
      <c r="G14" s="64">
        <v>527</v>
      </c>
      <c r="H14" s="64">
        <v>541</v>
      </c>
      <c r="I14" s="63">
        <v>552</v>
      </c>
      <c r="J14" s="64"/>
      <c r="K14" s="65">
        <f t="shared" si="0"/>
        <v>1106</v>
      </c>
      <c r="L14" s="66">
        <v>525</v>
      </c>
      <c r="M14" s="67">
        <f t="shared" si="1"/>
        <v>1631</v>
      </c>
      <c r="N14" s="54">
        <v>184.9</v>
      </c>
    </row>
    <row r="15" spans="1:14" ht="15">
      <c r="A15" s="38">
        <v>10</v>
      </c>
      <c r="B15" s="33" t="s">
        <v>41</v>
      </c>
      <c r="C15" s="34" t="s">
        <v>257</v>
      </c>
      <c r="D15" s="35" t="s">
        <v>27</v>
      </c>
      <c r="E15" s="24">
        <v>543</v>
      </c>
      <c r="F15" s="36">
        <v>550</v>
      </c>
      <c r="G15" s="24">
        <v>545</v>
      </c>
      <c r="H15" s="37">
        <v>550</v>
      </c>
      <c r="I15" s="26">
        <v>546</v>
      </c>
      <c r="J15" s="26">
        <v>549</v>
      </c>
      <c r="K15" s="27">
        <f t="shared" si="0"/>
        <v>1100</v>
      </c>
      <c r="L15" s="51">
        <v>550</v>
      </c>
      <c r="M15" s="28">
        <f t="shared" si="1"/>
        <v>1650</v>
      </c>
      <c r="N15" s="54">
        <v>181.7</v>
      </c>
    </row>
    <row r="16" spans="1:14" ht="15">
      <c r="A16" s="38">
        <v>11</v>
      </c>
      <c r="B16" s="33" t="s">
        <v>51</v>
      </c>
      <c r="C16" s="34" t="s">
        <v>266</v>
      </c>
      <c r="D16" s="35" t="s">
        <v>27</v>
      </c>
      <c r="E16" s="26"/>
      <c r="F16" s="26"/>
      <c r="G16" s="37">
        <v>527</v>
      </c>
      <c r="H16" s="26">
        <v>514</v>
      </c>
      <c r="I16" s="26">
        <v>525</v>
      </c>
      <c r="J16" s="37">
        <v>537</v>
      </c>
      <c r="K16" s="27">
        <f t="shared" si="0"/>
        <v>1064</v>
      </c>
      <c r="L16" s="51">
        <v>546</v>
      </c>
      <c r="M16" s="28">
        <f t="shared" si="1"/>
        <v>1610</v>
      </c>
      <c r="N16" s="54">
        <v>164.2</v>
      </c>
    </row>
    <row r="17" spans="1:14" ht="15">
      <c r="A17" s="38">
        <v>12</v>
      </c>
      <c r="B17" s="35" t="s">
        <v>44</v>
      </c>
      <c r="C17" s="39" t="s">
        <v>261</v>
      </c>
      <c r="D17" s="35" t="s">
        <v>27</v>
      </c>
      <c r="E17" s="24">
        <v>535</v>
      </c>
      <c r="F17" s="37">
        <v>545</v>
      </c>
      <c r="G17" s="26"/>
      <c r="H17" s="26">
        <v>540</v>
      </c>
      <c r="I17" s="26">
        <v>536</v>
      </c>
      <c r="J17" s="37">
        <v>541</v>
      </c>
      <c r="K17" s="27">
        <f t="shared" si="0"/>
        <v>1086</v>
      </c>
      <c r="L17" s="51">
        <v>548</v>
      </c>
      <c r="M17" s="28">
        <f t="shared" si="1"/>
        <v>1634</v>
      </c>
      <c r="N17" s="54">
        <v>144.1</v>
      </c>
    </row>
    <row r="18" spans="1:14" ht="15">
      <c r="A18" s="38">
        <v>13</v>
      </c>
      <c r="B18" s="33" t="s">
        <v>39</v>
      </c>
      <c r="C18" s="34" t="s">
        <v>249</v>
      </c>
      <c r="D18" s="35" t="s">
        <v>247</v>
      </c>
      <c r="E18" s="26"/>
      <c r="F18" s="26">
        <v>531</v>
      </c>
      <c r="G18" s="26">
        <v>543</v>
      </c>
      <c r="H18" s="37">
        <v>548</v>
      </c>
      <c r="I18" s="26">
        <v>543</v>
      </c>
      <c r="J18" s="37">
        <v>552</v>
      </c>
      <c r="K18" s="27">
        <f t="shared" si="0"/>
        <v>1100</v>
      </c>
      <c r="L18" s="51">
        <v>550</v>
      </c>
      <c r="M18" s="28">
        <f t="shared" si="1"/>
        <v>1650</v>
      </c>
      <c r="N18" s="54">
        <v>125.8</v>
      </c>
    </row>
    <row r="19" spans="1:14" ht="15">
      <c r="A19" s="38">
        <v>14</v>
      </c>
      <c r="B19" s="35" t="s">
        <v>47</v>
      </c>
      <c r="C19" s="39" t="s">
        <v>258</v>
      </c>
      <c r="D19" s="35" t="s">
        <v>49</v>
      </c>
      <c r="E19" s="24">
        <v>519</v>
      </c>
      <c r="F19" s="26">
        <v>539</v>
      </c>
      <c r="G19" s="37">
        <v>555</v>
      </c>
      <c r="H19" s="37">
        <v>546</v>
      </c>
      <c r="I19" s="25"/>
      <c r="J19" s="26">
        <v>535</v>
      </c>
      <c r="K19" s="27">
        <f t="shared" si="0"/>
        <v>1101</v>
      </c>
      <c r="L19" s="51">
        <v>547</v>
      </c>
      <c r="M19" s="28">
        <f t="shared" si="1"/>
        <v>1648</v>
      </c>
      <c r="N19" s="54">
        <v>107.4</v>
      </c>
    </row>
    <row r="20" spans="1:14" ht="15">
      <c r="A20" s="88">
        <v>15</v>
      </c>
      <c r="B20" s="46" t="s">
        <v>60</v>
      </c>
      <c r="C20" s="39" t="s">
        <v>259</v>
      </c>
      <c r="D20" s="35" t="s">
        <v>255</v>
      </c>
      <c r="E20" s="36">
        <v>554</v>
      </c>
      <c r="F20" s="37"/>
      <c r="G20" s="37"/>
      <c r="H20" s="37">
        <v>547</v>
      </c>
      <c r="I20" s="26">
        <v>527</v>
      </c>
      <c r="J20" s="26"/>
      <c r="K20" s="27">
        <f t="shared" si="0"/>
        <v>1101</v>
      </c>
      <c r="L20" s="51">
        <v>543</v>
      </c>
      <c r="M20" s="28">
        <f t="shared" si="1"/>
        <v>1644</v>
      </c>
      <c r="N20" s="54">
        <v>88.6</v>
      </c>
    </row>
    <row r="21" spans="1:14" ht="15.75" thickBot="1">
      <c r="A21" s="59">
        <v>16</v>
      </c>
      <c r="B21" s="83" t="s">
        <v>264</v>
      </c>
      <c r="C21" s="84" t="s">
        <v>265</v>
      </c>
      <c r="D21" s="85" t="s">
        <v>27</v>
      </c>
      <c r="E21" s="71">
        <v>539</v>
      </c>
      <c r="F21" s="71"/>
      <c r="G21" s="71">
        <v>542</v>
      </c>
      <c r="H21" s="86">
        <v>544</v>
      </c>
      <c r="I21" s="74">
        <v>542</v>
      </c>
      <c r="J21" s="86">
        <v>543</v>
      </c>
      <c r="K21" s="75">
        <f t="shared" si="0"/>
        <v>1087</v>
      </c>
      <c r="L21" s="76">
        <v>538</v>
      </c>
      <c r="M21" s="77">
        <f t="shared" si="1"/>
        <v>1625</v>
      </c>
      <c r="N21" s="87">
        <v>69.7</v>
      </c>
    </row>
    <row r="22" spans="1:14" ht="15">
      <c r="A22" s="89">
        <v>17</v>
      </c>
      <c r="B22" s="79" t="s">
        <v>54</v>
      </c>
      <c r="C22" s="80" t="s">
        <v>256</v>
      </c>
      <c r="D22" s="81" t="s">
        <v>247</v>
      </c>
      <c r="E22" s="62">
        <v>525</v>
      </c>
      <c r="F22" s="62">
        <v>548</v>
      </c>
      <c r="G22" s="82">
        <v>560</v>
      </c>
      <c r="H22" s="63">
        <v>552</v>
      </c>
      <c r="I22" s="64">
        <v>543</v>
      </c>
      <c r="J22" s="64"/>
      <c r="K22" s="65">
        <f t="shared" si="0"/>
        <v>1112</v>
      </c>
      <c r="L22" s="66">
        <v>545</v>
      </c>
      <c r="M22" s="67">
        <f t="shared" si="1"/>
        <v>1657</v>
      </c>
      <c r="N22" s="95" t="s">
        <v>299</v>
      </c>
    </row>
    <row r="23" spans="1:14" ht="15">
      <c r="A23" s="44">
        <v>18</v>
      </c>
      <c r="B23" s="48" t="s">
        <v>63</v>
      </c>
      <c r="C23" s="41" t="s">
        <v>260</v>
      </c>
      <c r="D23" s="40" t="s">
        <v>27</v>
      </c>
      <c r="E23" s="36">
        <v>541</v>
      </c>
      <c r="F23" s="36">
        <v>552</v>
      </c>
      <c r="G23" s="36"/>
      <c r="H23" s="26">
        <v>536</v>
      </c>
      <c r="I23" s="37"/>
      <c r="J23" s="26"/>
      <c r="K23" s="27">
        <f t="shared" si="0"/>
        <v>1093</v>
      </c>
      <c r="L23" s="51">
        <v>541</v>
      </c>
      <c r="M23" s="28">
        <f t="shared" si="1"/>
        <v>1634</v>
      </c>
      <c r="N23" s="95" t="s">
        <v>299</v>
      </c>
    </row>
    <row r="24" spans="1:13" ht="15">
      <c r="A24" s="90">
        <v>19</v>
      </c>
      <c r="B24" s="49" t="s">
        <v>76</v>
      </c>
      <c r="C24" s="43" t="s">
        <v>267</v>
      </c>
      <c r="D24" s="40" t="s">
        <v>268</v>
      </c>
      <c r="E24" s="24"/>
      <c r="F24" s="36">
        <v>550</v>
      </c>
      <c r="G24" s="24"/>
      <c r="H24" s="37">
        <v>542</v>
      </c>
      <c r="I24" s="26">
        <v>539</v>
      </c>
      <c r="J24" s="26">
        <v>539</v>
      </c>
      <c r="K24" s="27">
        <f t="shared" si="0"/>
        <v>1092</v>
      </c>
      <c r="L24" s="51">
        <v>517</v>
      </c>
      <c r="M24" s="28">
        <f t="shared" si="1"/>
        <v>1609</v>
      </c>
    </row>
    <row r="25" spans="1:13" ht="15">
      <c r="A25" s="44">
        <v>20</v>
      </c>
      <c r="B25" s="48" t="s">
        <v>69</v>
      </c>
      <c r="C25" s="41" t="s">
        <v>269</v>
      </c>
      <c r="D25" s="40" t="s">
        <v>71</v>
      </c>
      <c r="E25" s="36">
        <v>536</v>
      </c>
      <c r="F25" s="37">
        <v>536</v>
      </c>
      <c r="G25" s="26">
        <v>534</v>
      </c>
      <c r="H25" s="26">
        <v>533</v>
      </c>
      <c r="I25" s="26">
        <v>539</v>
      </c>
      <c r="J25" s="26">
        <v>533</v>
      </c>
      <c r="K25" s="27">
        <f t="shared" si="0"/>
        <v>1075</v>
      </c>
      <c r="L25" s="51">
        <v>533</v>
      </c>
      <c r="M25" s="28">
        <f t="shared" si="1"/>
        <v>1608</v>
      </c>
    </row>
    <row r="26" spans="1:13" ht="15">
      <c r="A26" s="90">
        <v>21</v>
      </c>
      <c r="B26" s="48" t="s">
        <v>73</v>
      </c>
      <c r="C26" s="41" t="s">
        <v>270</v>
      </c>
      <c r="D26" s="40" t="s">
        <v>27</v>
      </c>
      <c r="E26" s="36">
        <v>545</v>
      </c>
      <c r="F26" s="24">
        <v>542</v>
      </c>
      <c r="G26" s="36">
        <v>548</v>
      </c>
      <c r="H26" s="37"/>
      <c r="I26" s="26">
        <v>540</v>
      </c>
      <c r="J26" s="26">
        <v>538</v>
      </c>
      <c r="K26" s="27">
        <f t="shared" si="0"/>
        <v>1093</v>
      </c>
      <c r="L26" s="51">
        <v>511</v>
      </c>
      <c r="M26" s="28">
        <f t="shared" si="1"/>
        <v>1604</v>
      </c>
    </row>
    <row r="27" spans="1:13" ht="15">
      <c r="A27" s="44">
        <v>22</v>
      </c>
      <c r="B27" s="48" t="s">
        <v>80</v>
      </c>
      <c r="C27" s="41" t="s">
        <v>271</v>
      </c>
      <c r="D27" s="40" t="s">
        <v>27</v>
      </c>
      <c r="E27" s="24">
        <v>533</v>
      </c>
      <c r="F27" s="24">
        <v>534</v>
      </c>
      <c r="G27" s="36">
        <v>546</v>
      </c>
      <c r="H27" s="37">
        <v>534</v>
      </c>
      <c r="I27" s="26">
        <v>532</v>
      </c>
      <c r="J27" s="26">
        <v>519</v>
      </c>
      <c r="K27" s="27">
        <f t="shared" si="0"/>
        <v>1080</v>
      </c>
      <c r="L27" s="51">
        <v>515</v>
      </c>
      <c r="M27" s="28">
        <f t="shared" si="1"/>
        <v>1595</v>
      </c>
    </row>
    <row r="28" spans="1:13" ht="15">
      <c r="A28" s="90">
        <v>23</v>
      </c>
      <c r="B28" s="48" t="s">
        <v>88</v>
      </c>
      <c r="C28" s="41" t="s">
        <v>272</v>
      </c>
      <c r="D28" s="40" t="s">
        <v>27</v>
      </c>
      <c r="E28" s="24">
        <v>492</v>
      </c>
      <c r="F28" s="36">
        <v>508</v>
      </c>
      <c r="G28" s="36">
        <v>516</v>
      </c>
      <c r="H28" s="26"/>
      <c r="I28" s="26">
        <v>503</v>
      </c>
      <c r="J28" s="26">
        <v>498</v>
      </c>
      <c r="K28" s="27">
        <f t="shared" si="0"/>
        <v>1024</v>
      </c>
      <c r="L28" s="51">
        <v>476</v>
      </c>
      <c r="M28" s="28">
        <f t="shared" si="1"/>
        <v>1500</v>
      </c>
    </row>
    <row r="29" spans="1:13" ht="15">
      <c r="A29" s="44">
        <v>24</v>
      </c>
      <c r="B29" s="49" t="s">
        <v>85</v>
      </c>
      <c r="C29" s="43" t="s">
        <v>273</v>
      </c>
      <c r="D29" s="40" t="s">
        <v>27</v>
      </c>
      <c r="E29" s="26"/>
      <c r="F29" s="37">
        <v>460</v>
      </c>
      <c r="G29" s="26"/>
      <c r="H29" s="26">
        <v>416</v>
      </c>
      <c r="I29" s="37">
        <v>447</v>
      </c>
      <c r="J29" s="26">
        <v>367</v>
      </c>
      <c r="K29" s="27">
        <f t="shared" si="0"/>
        <v>907</v>
      </c>
      <c r="L29" s="51">
        <v>481</v>
      </c>
      <c r="M29" s="28">
        <f t="shared" si="1"/>
        <v>1388</v>
      </c>
    </row>
    <row r="30" spans="1:13" ht="15">
      <c r="A30" s="90">
        <v>25</v>
      </c>
      <c r="B30" s="49" t="s">
        <v>275</v>
      </c>
      <c r="C30" s="43" t="s">
        <v>276</v>
      </c>
      <c r="D30" s="40" t="s">
        <v>27</v>
      </c>
      <c r="E30" s="24"/>
      <c r="F30" s="24"/>
      <c r="G30" s="24">
        <v>531</v>
      </c>
      <c r="H30" s="26">
        <v>533</v>
      </c>
      <c r="I30" s="37">
        <v>534</v>
      </c>
      <c r="J30" s="37">
        <v>543</v>
      </c>
      <c r="K30" s="27">
        <f aca="true" t="shared" si="2" ref="K30:K36">IF(SUM(E30:J30)&gt;600,LARGE(E30:J30,1)+LARGE(E30:J30,2),SUM(E30:J30))</f>
        <v>1077</v>
      </c>
      <c r="L30" s="51"/>
      <c r="M30" s="28">
        <f aca="true" t="shared" si="3" ref="M30:M36">K30+L30</f>
        <v>1077</v>
      </c>
    </row>
    <row r="31" spans="1:13" ht="15">
      <c r="A31" s="44">
        <v>26</v>
      </c>
      <c r="B31" s="49" t="s">
        <v>277</v>
      </c>
      <c r="C31" s="43" t="s">
        <v>278</v>
      </c>
      <c r="D31" s="42" t="s">
        <v>27</v>
      </c>
      <c r="E31" s="26"/>
      <c r="F31" s="26"/>
      <c r="G31" s="37">
        <v>534</v>
      </c>
      <c r="H31" s="26"/>
      <c r="I31" s="37">
        <v>514</v>
      </c>
      <c r="J31" s="26"/>
      <c r="K31" s="27">
        <f t="shared" si="2"/>
        <v>1048</v>
      </c>
      <c r="L31" s="51"/>
      <c r="M31" s="28">
        <f t="shared" si="3"/>
        <v>1048</v>
      </c>
    </row>
    <row r="32" spans="1:13" ht="15">
      <c r="A32" s="90">
        <v>27</v>
      </c>
      <c r="B32" s="49" t="s">
        <v>279</v>
      </c>
      <c r="C32" s="43" t="s">
        <v>280</v>
      </c>
      <c r="D32" s="40" t="s">
        <v>268</v>
      </c>
      <c r="E32" s="37"/>
      <c r="F32" s="26">
        <v>501</v>
      </c>
      <c r="G32" s="26">
        <v>489</v>
      </c>
      <c r="H32" s="26">
        <v>502</v>
      </c>
      <c r="I32" s="37">
        <v>510</v>
      </c>
      <c r="J32" s="37">
        <v>530</v>
      </c>
      <c r="K32" s="27">
        <f t="shared" si="2"/>
        <v>1040</v>
      </c>
      <c r="L32" s="51"/>
      <c r="M32" s="28">
        <f t="shared" si="3"/>
        <v>1040</v>
      </c>
    </row>
    <row r="33" spans="1:13" ht="15">
      <c r="A33" s="44">
        <v>28</v>
      </c>
      <c r="B33" s="48" t="s">
        <v>281</v>
      </c>
      <c r="C33" s="41" t="s">
        <v>282</v>
      </c>
      <c r="D33" s="40" t="s">
        <v>27</v>
      </c>
      <c r="E33" s="24">
        <v>512</v>
      </c>
      <c r="F33" s="37">
        <v>518</v>
      </c>
      <c r="G33" s="37">
        <v>522</v>
      </c>
      <c r="H33" s="26"/>
      <c r="I33" s="26"/>
      <c r="J33" s="26"/>
      <c r="K33" s="27">
        <f t="shared" si="2"/>
        <v>1040</v>
      </c>
      <c r="L33" s="51"/>
      <c r="M33" s="28">
        <f t="shared" si="3"/>
        <v>1040</v>
      </c>
    </row>
    <row r="34" spans="1:13" ht="15">
      <c r="A34" s="90">
        <v>29</v>
      </c>
      <c r="B34" s="48" t="s">
        <v>283</v>
      </c>
      <c r="C34" s="41" t="s">
        <v>284</v>
      </c>
      <c r="D34" s="40" t="s">
        <v>255</v>
      </c>
      <c r="E34" s="36">
        <v>523</v>
      </c>
      <c r="F34" s="37">
        <v>496</v>
      </c>
      <c r="G34" s="26"/>
      <c r="H34" s="26"/>
      <c r="I34" s="26"/>
      <c r="J34" s="26"/>
      <c r="K34" s="27">
        <f t="shared" si="2"/>
        <v>1019</v>
      </c>
      <c r="L34" s="51"/>
      <c r="M34" s="28">
        <f t="shared" si="3"/>
        <v>1019</v>
      </c>
    </row>
    <row r="35" spans="1:13" ht="15">
      <c r="A35" s="44">
        <v>30</v>
      </c>
      <c r="B35" s="49" t="s">
        <v>285</v>
      </c>
      <c r="C35" s="43" t="s">
        <v>286</v>
      </c>
      <c r="D35" s="42" t="s">
        <v>247</v>
      </c>
      <c r="E35" s="36">
        <v>476</v>
      </c>
      <c r="F35" s="24"/>
      <c r="G35" s="24"/>
      <c r="H35" s="26"/>
      <c r="I35" s="26">
        <v>457</v>
      </c>
      <c r="J35" s="37">
        <v>497</v>
      </c>
      <c r="K35" s="27">
        <f t="shared" si="2"/>
        <v>973</v>
      </c>
      <c r="L35" s="51"/>
      <c r="M35" s="28">
        <f t="shared" si="3"/>
        <v>973</v>
      </c>
    </row>
    <row r="36" spans="1:13" ht="15">
      <c r="A36" s="90">
        <v>31</v>
      </c>
      <c r="B36" s="49" t="s">
        <v>57</v>
      </c>
      <c r="C36" s="43" t="s">
        <v>274</v>
      </c>
      <c r="D36" s="42" t="s">
        <v>27</v>
      </c>
      <c r="E36" s="24"/>
      <c r="F36" s="26"/>
      <c r="G36" s="26"/>
      <c r="H36" s="26"/>
      <c r="I36" s="26"/>
      <c r="J36" s="26">
        <v>551</v>
      </c>
      <c r="K36" s="27">
        <f t="shared" si="2"/>
        <v>551</v>
      </c>
      <c r="L36" s="51"/>
      <c r="M36" s="28">
        <f t="shared" si="3"/>
        <v>551</v>
      </c>
    </row>
    <row r="37" spans="1:13" ht="15">
      <c r="A37" s="44">
        <v>32</v>
      </c>
      <c r="B37" s="48" t="s">
        <v>287</v>
      </c>
      <c r="C37" s="41" t="s">
        <v>288</v>
      </c>
      <c r="D37" s="40" t="s">
        <v>289</v>
      </c>
      <c r="E37" s="24">
        <v>503</v>
      </c>
      <c r="F37" s="26"/>
      <c r="G37" s="26"/>
      <c r="H37" s="26"/>
      <c r="I37" s="26"/>
      <c r="J37" s="26"/>
      <c r="K37" s="27">
        <f t="shared" si="0"/>
        <v>503</v>
      </c>
      <c r="L37" s="51"/>
      <c r="M37" s="28">
        <f t="shared" si="1"/>
        <v>503</v>
      </c>
    </row>
    <row r="38" spans="1:13" ht="15">
      <c r="A38" s="51">
        <v>33</v>
      </c>
      <c r="B38" s="55" t="s">
        <v>290</v>
      </c>
      <c r="C38" s="56" t="s">
        <v>291</v>
      </c>
      <c r="D38" s="57" t="s">
        <v>27</v>
      </c>
      <c r="E38" s="24"/>
      <c r="F38" s="26"/>
      <c r="G38" s="26"/>
      <c r="H38" s="26"/>
      <c r="I38" s="26"/>
      <c r="J38" s="26">
        <v>482</v>
      </c>
      <c r="K38" s="27">
        <f t="shared" si="0"/>
        <v>482</v>
      </c>
      <c r="L38" s="51"/>
      <c r="M38" s="28">
        <f t="shared" si="1"/>
        <v>482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M2ks</dc:creator>
  <cp:keywords/>
  <dc:description/>
  <cp:lastModifiedBy>Liivi</cp:lastModifiedBy>
  <cp:lastPrinted>2016-02-08T10:01:43Z</cp:lastPrinted>
  <dcterms:created xsi:type="dcterms:W3CDTF">2016-02-07T16:36:37Z</dcterms:created>
  <dcterms:modified xsi:type="dcterms:W3CDTF">2016-02-08T12:04:33Z</dcterms:modified>
  <cp:category/>
  <cp:version/>
  <cp:contentType/>
  <cp:contentStatus/>
</cp:coreProperties>
</file>