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6012485D-987F-0140-9CF6-C32720D29C6F}" xr6:coauthVersionLast="36" xr6:coauthVersionMax="36" xr10:uidLastSave="{00000000-0000-0000-0000-000000000000}"/>
  <bookViews>
    <workbookView xWindow="0" yWindow="460" windowWidth="23260" windowHeight="12580" activeTab="1" xr2:uid="{00000000-000D-0000-FFFF-FFFF00000000}"/>
  </bookViews>
  <sheets>
    <sheet name="SKEET (Men)" sheetId="1" r:id="rId1"/>
    <sheet name="TRAP (Men)" sheetId="22" r:id="rId2"/>
    <sheet name="TRAP (Wom)" sheetId="24" r:id="rId3"/>
    <sheet name="SKEET (Jun)" sheetId="25" r:id="rId4"/>
    <sheet name="TRAP (jun)" sheetId="33" r:id="rId5"/>
    <sheet name="Veteranid" sheetId="27" r:id="rId6"/>
    <sheet name="SKEET Team" sheetId="20" r:id="rId7"/>
    <sheet name="TRAP Team" sheetId="31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3" l="1"/>
  <c r="L12" i="22" l="1"/>
  <c r="L9" i="22" l="1"/>
  <c r="G12" i="22" l="1"/>
  <c r="G10" i="22"/>
  <c r="L8" i="22" l="1"/>
  <c r="H7" i="25" l="1"/>
  <c r="H11" i="25"/>
  <c r="H8" i="25"/>
  <c r="H9" i="25"/>
  <c r="H10" i="25"/>
  <c r="H7" i="24"/>
  <c r="G15" i="22"/>
  <c r="G13" i="22"/>
  <c r="G7" i="22"/>
  <c r="G8" i="22"/>
  <c r="L7" i="22"/>
  <c r="G11" i="22"/>
  <c r="G9" i="22"/>
  <c r="H14" i="1"/>
  <c r="H7" i="1"/>
  <c r="H10" i="1"/>
  <c r="H12" i="1"/>
  <c r="H13" i="1"/>
  <c r="H9" i="1"/>
  <c r="H8" i="1"/>
  <c r="H11" i="1"/>
</calcChain>
</file>

<file path=xl/sharedStrings.xml><?xml version="1.0" encoding="utf-8"?>
<sst xmlns="http://schemas.openxmlformats.org/spreadsheetml/2006/main" count="146" uniqueCount="48">
  <si>
    <t>JRK</t>
  </si>
  <si>
    <t>Nimi</t>
  </si>
  <si>
    <t>1.1</t>
  </si>
  <si>
    <t>1.2</t>
  </si>
  <si>
    <t>1.3</t>
  </si>
  <si>
    <t>2.1</t>
  </si>
  <si>
    <t>2.2</t>
  </si>
  <si>
    <t>Jarl-Joosep Ilves</t>
  </si>
  <si>
    <t>Ala</t>
  </si>
  <si>
    <t>Kokku</t>
  </si>
  <si>
    <t>Koht</t>
  </si>
  <si>
    <t>Fin</t>
  </si>
  <si>
    <t>1. Päev</t>
  </si>
  <si>
    <t>Fin koht</t>
  </si>
  <si>
    <t>TRAP</t>
  </si>
  <si>
    <t>SKEET</t>
  </si>
  <si>
    <t>Arno Kull</t>
  </si>
  <si>
    <t>Andrei Inešin</t>
  </si>
  <si>
    <t>Andres Kull</t>
  </si>
  <si>
    <t>Erkki Kull</t>
  </si>
  <si>
    <t>Anton Akimov</t>
  </si>
  <si>
    <t>Simo Köylinen</t>
  </si>
  <si>
    <t>Erki Schotter</t>
  </si>
  <si>
    <t>Aili Popp</t>
  </si>
  <si>
    <t>EESTI MEISTRIVÕISTLUSED 15.08.-16.08.2020</t>
  </si>
  <si>
    <t>Mehed</t>
  </si>
  <si>
    <t>Naised</t>
  </si>
  <si>
    <t>Urmas Saaliste</t>
  </si>
  <si>
    <t>Juuniorid</t>
  </si>
  <si>
    <t>v.a.</t>
  </si>
  <si>
    <t>Reino Velleste</t>
  </si>
  <si>
    <t>Tõnu Tammist</t>
  </si>
  <si>
    <t>Ivar Vainola</t>
  </si>
  <si>
    <t>Alar Lehtsaar</t>
  </si>
  <si>
    <t>Karl-Peeter Ein</t>
  </si>
  <si>
    <t>Sergei Druz</t>
  </si>
  <si>
    <t>Danila Inešin</t>
  </si>
  <si>
    <t>Heikki Jaansalu</t>
  </si>
  <si>
    <t>Peeter Jürisson</t>
  </si>
  <si>
    <t>Gregor Prehing</t>
  </si>
  <si>
    <t>Aron Lootus</t>
  </si>
  <si>
    <t>Robin Randoja</t>
  </si>
  <si>
    <t>Võistkondlik</t>
  </si>
  <si>
    <t>Põhjakotkas</t>
  </si>
  <si>
    <t>Jaanikese JÜ</t>
  </si>
  <si>
    <t>Vjatseslav Russak</t>
  </si>
  <si>
    <t>Lembit Mihkelstein</t>
  </si>
  <si>
    <t>VETERANID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</si>
</sst>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&quot;&quot;"/>
  </numFmts>
  <fonts count="1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Fill="1"/>
    <xf numFmtId="0" fontId="7" fillId="0" borderId="0" xfId="0" applyFont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9" xfId="0" applyFont="1" applyBorder="1"/>
    <xf numFmtId="0" fontId="8" fillId="0" borderId="6" xfId="0" applyFont="1" applyBorder="1"/>
    <xf numFmtId="49" fontId="4" fillId="2" borderId="23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49" fontId="4" fillId="2" borderId="24" xfId="0" applyNumberFormat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/>
    </xf>
    <xf numFmtId="164" fontId="8" fillId="3" borderId="28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164" fontId="8" fillId="4" borderId="14" xfId="0" applyNumberFormat="1" applyFont="1" applyFill="1" applyBorder="1" applyAlignment="1">
      <alignment horizontal="center"/>
    </xf>
    <xf numFmtId="164" fontId="8" fillId="4" borderId="28" xfId="0" applyNumberFormat="1" applyFont="1" applyFill="1" applyBorder="1" applyAlignment="1">
      <alignment horizontal="center"/>
    </xf>
    <xf numFmtId="164" fontId="8" fillId="4" borderId="15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49" fontId="4" fillId="2" borderId="3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4" borderId="35" xfId="0" applyNumberFormat="1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164" fontId="3" fillId="0" borderId="0" xfId="0" applyNumberFormat="1" applyFont="1"/>
    <xf numFmtId="0" fontId="5" fillId="0" borderId="1" xfId="0" applyFont="1" applyBorder="1" applyAlignment="1">
      <alignment horizontal="center"/>
    </xf>
    <xf numFmtId="164" fontId="5" fillId="4" borderId="28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20" xfId="0" applyFont="1" applyBorder="1"/>
    <xf numFmtId="164" fontId="4" fillId="4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6" borderId="28" xfId="0" applyNumberFormat="1" applyFont="1" applyFill="1" applyBorder="1" applyAlignment="1">
      <alignment horizontal="center"/>
    </xf>
    <xf numFmtId="164" fontId="5" fillId="6" borderId="15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164" fontId="5" fillId="6" borderId="35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0" xfId="0"/>
    <xf numFmtId="0" fontId="11" fillId="0" borderId="0" xfId="0" applyFont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2" fillId="6" borderId="43" xfId="0" applyNumberFormat="1" applyFont="1" applyFill="1" applyBorder="1" applyAlignment="1">
      <alignment horizontal="center"/>
    </xf>
    <xf numFmtId="164" fontId="2" fillId="6" borderId="38" xfId="0" applyNumberFormat="1" applyFont="1" applyFill="1" applyBorder="1" applyAlignment="1">
      <alignment horizontal="center"/>
    </xf>
    <xf numFmtId="164" fontId="2" fillId="6" borderId="14" xfId="0" applyNumberFormat="1" applyFont="1" applyFill="1" applyBorder="1" applyAlignment="1">
      <alignment horizontal="center"/>
    </xf>
    <xf numFmtId="164" fontId="2" fillId="6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0000"/>
  </sheetPr>
  <dimension ref="B2:N25"/>
  <sheetViews>
    <sheetView zoomScaleNormal="100" workbookViewId="0">
      <pane ySplit="10" topLeftCell="A11" activePane="bottomLeft" state="frozen"/>
      <selection activeCell="J15" sqref="J15"/>
      <selection pane="bottomLeft" activeCell="M6" sqref="M6"/>
    </sheetView>
  </sheetViews>
  <sheetFormatPr baseColWidth="10" defaultColWidth="8.83203125" defaultRowHeight="15"/>
  <cols>
    <col min="1" max="1" width="0.83203125" customWidth="1"/>
    <col min="3" max="3" width="27" customWidth="1"/>
    <col min="5" max="5" width="7.6640625" customWidth="1"/>
    <col min="6" max="7" width="7.5" customWidth="1"/>
    <col min="8" max="8" width="10.83203125" customWidth="1"/>
    <col min="9" max="9" width="6.6640625" customWidth="1"/>
    <col min="10" max="10" width="6.5" customWidth="1"/>
    <col min="13" max="13" width="13.5" customWidth="1"/>
  </cols>
  <sheetData>
    <row r="2" spans="2:14" ht="29">
      <c r="C2" s="4" t="s">
        <v>24</v>
      </c>
    </row>
    <row r="4" spans="2:14" ht="24">
      <c r="B4" s="7"/>
      <c r="C4" s="7" t="s">
        <v>15</v>
      </c>
      <c r="D4" s="7" t="s">
        <v>25</v>
      </c>
      <c r="E4" s="7"/>
      <c r="F4" s="7"/>
      <c r="G4" s="7"/>
      <c r="H4" s="7"/>
      <c r="I4" s="7"/>
      <c r="J4" s="7"/>
      <c r="K4" s="7"/>
      <c r="L4" s="7"/>
      <c r="M4" s="7"/>
      <c r="N4" s="5"/>
    </row>
    <row r="5" spans="2:14" ht="5.5" customHeight="1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"/>
    </row>
    <row r="6" spans="2:14" ht="23.5" customHeight="1" thickBot="1">
      <c r="B6" s="36" t="s">
        <v>0</v>
      </c>
      <c r="C6" s="37" t="s">
        <v>1</v>
      </c>
      <c r="D6" s="37" t="s">
        <v>8</v>
      </c>
      <c r="E6" s="38" t="s">
        <v>2</v>
      </c>
      <c r="F6" s="38" t="s">
        <v>3</v>
      </c>
      <c r="G6" s="43" t="s">
        <v>4</v>
      </c>
      <c r="H6" s="50" t="s">
        <v>12</v>
      </c>
      <c r="I6" s="46" t="s">
        <v>5</v>
      </c>
      <c r="J6" s="43" t="s">
        <v>6</v>
      </c>
      <c r="K6" s="50" t="s">
        <v>9</v>
      </c>
      <c r="L6" s="38" t="s">
        <v>11</v>
      </c>
      <c r="M6" s="39" t="s">
        <v>13</v>
      </c>
      <c r="N6" s="5"/>
    </row>
    <row r="7" spans="2:14" ht="21">
      <c r="B7" s="40">
        <v>16</v>
      </c>
      <c r="C7" s="28" t="s">
        <v>30</v>
      </c>
      <c r="D7" s="28" t="s">
        <v>15</v>
      </c>
      <c r="E7" s="29">
        <v>24</v>
      </c>
      <c r="F7" s="29">
        <v>24</v>
      </c>
      <c r="G7" s="60">
        <v>25</v>
      </c>
      <c r="H7" s="51">
        <f t="shared" ref="H7:H14" si="0">SUM(E7:G7)</f>
        <v>73</v>
      </c>
      <c r="I7" s="47">
        <v>25</v>
      </c>
      <c r="J7" s="62">
        <v>23</v>
      </c>
      <c r="K7" s="54">
        <v>121</v>
      </c>
      <c r="L7" s="81">
        <v>56</v>
      </c>
      <c r="M7" s="83">
        <v>1</v>
      </c>
      <c r="N7" s="5"/>
    </row>
    <row r="8" spans="2:14" ht="21">
      <c r="B8" s="41">
        <v>22</v>
      </c>
      <c r="C8" s="8" t="s">
        <v>31</v>
      </c>
      <c r="D8" s="8" t="s">
        <v>15</v>
      </c>
      <c r="E8" s="10">
        <v>24</v>
      </c>
      <c r="F8" s="10">
        <v>24</v>
      </c>
      <c r="G8" s="63">
        <v>23</v>
      </c>
      <c r="H8" s="52">
        <f t="shared" si="0"/>
        <v>71</v>
      </c>
      <c r="I8" s="48">
        <v>24</v>
      </c>
      <c r="J8" s="44">
        <v>23</v>
      </c>
      <c r="K8" s="55">
        <v>118</v>
      </c>
      <c r="L8" s="65">
        <v>54</v>
      </c>
      <c r="M8" s="84">
        <v>2</v>
      </c>
      <c r="N8" s="5"/>
    </row>
    <row r="9" spans="2:14" ht="21">
      <c r="B9" s="41">
        <v>21</v>
      </c>
      <c r="C9" s="8" t="s">
        <v>17</v>
      </c>
      <c r="D9" s="8" t="s">
        <v>15</v>
      </c>
      <c r="E9" s="9">
        <v>24</v>
      </c>
      <c r="F9" s="9">
        <v>24</v>
      </c>
      <c r="G9" s="44">
        <v>25</v>
      </c>
      <c r="H9" s="52">
        <f t="shared" si="0"/>
        <v>73</v>
      </c>
      <c r="I9" s="48">
        <v>25</v>
      </c>
      <c r="J9" s="44">
        <v>25</v>
      </c>
      <c r="K9" s="55">
        <v>123</v>
      </c>
      <c r="L9" s="65">
        <v>36</v>
      </c>
      <c r="M9" s="84">
        <v>3</v>
      </c>
      <c r="N9" s="5"/>
    </row>
    <row r="10" spans="2:14" s="2" customFormat="1" ht="21">
      <c r="B10" s="41">
        <v>15</v>
      </c>
      <c r="C10" s="8" t="s">
        <v>32</v>
      </c>
      <c r="D10" s="8" t="s">
        <v>15</v>
      </c>
      <c r="E10" s="9">
        <v>23</v>
      </c>
      <c r="F10" s="9">
        <v>24</v>
      </c>
      <c r="G10" s="44">
        <v>22</v>
      </c>
      <c r="H10" s="52">
        <f t="shared" si="0"/>
        <v>69</v>
      </c>
      <c r="I10" s="48">
        <v>22</v>
      </c>
      <c r="J10" s="63">
        <v>22</v>
      </c>
      <c r="K10" s="55">
        <v>113</v>
      </c>
      <c r="L10" s="65">
        <v>32</v>
      </c>
      <c r="M10" s="84">
        <v>4</v>
      </c>
      <c r="N10" s="6"/>
    </row>
    <row r="11" spans="2:14" ht="21">
      <c r="B11" s="41">
        <v>13</v>
      </c>
      <c r="C11" s="8" t="s">
        <v>33</v>
      </c>
      <c r="D11" s="8" t="s">
        <v>15</v>
      </c>
      <c r="E11" s="9">
        <v>23</v>
      </c>
      <c r="F11" s="9">
        <v>24</v>
      </c>
      <c r="G11" s="44">
        <v>23</v>
      </c>
      <c r="H11" s="52">
        <f t="shared" si="0"/>
        <v>70</v>
      </c>
      <c r="I11" s="48">
        <v>25</v>
      </c>
      <c r="J11" s="63">
        <v>22</v>
      </c>
      <c r="K11" s="55">
        <v>117</v>
      </c>
      <c r="L11" s="65">
        <v>15</v>
      </c>
      <c r="M11" s="84">
        <v>5</v>
      </c>
      <c r="N11" s="5"/>
    </row>
    <row r="12" spans="2:14" ht="21">
      <c r="B12" s="41">
        <v>14</v>
      </c>
      <c r="C12" s="8" t="s">
        <v>34</v>
      </c>
      <c r="D12" s="8" t="s">
        <v>15</v>
      </c>
      <c r="E12" s="9">
        <v>22</v>
      </c>
      <c r="F12" s="9">
        <v>22</v>
      </c>
      <c r="G12" s="44">
        <v>23</v>
      </c>
      <c r="H12" s="52">
        <f t="shared" si="0"/>
        <v>67</v>
      </c>
      <c r="I12" s="48">
        <v>22</v>
      </c>
      <c r="J12" s="63">
        <v>23</v>
      </c>
      <c r="K12" s="55">
        <v>112</v>
      </c>
      <c r="L12" s="65">
        <v>12</v>
      </c>
      <c r="M12" s="84">
        <v>6</v>
      </c>
      <c r="N12" s="5"/>
    </row>
    <row r="13" spans="2:14" ht="21">
      <c r="B13" s="41">
        <v>20</v>
      </c>
      <c r="C13" s="8" t="s">
        <v>35</v>
      </c>
      <c r="D13" s="8" t="s">
        <v>15</v>
      </c>
      <c r="E13" s="9">
        <v>22</v>
      </c>
      <c r="F13" s="9">
        <v>24</v>
      </c>
      <c r="G13" s="44">
        <v>22</v>
      </c>
      <c r="H13" s="52">
        <f t="shared" si="0"/>
        <v>68</v>
      </c>
      <c r="I13" s="48">
        <v>21</v>
      </c>
      <c r="J13" s="44">
        <v>19</v>
      </c>
      <c r="K13" s="55">
        <v>108</v>
      </c>
      <c r="L13" s="65"/>
      <c r="M13" s="85">
        <v>7</v>
      </c>
      <c r="N13" s="5"/>
    </row>
    <row r="14" spans="2:14" ht="25.75" customHeight="1" thickBot="1">
      <c r="B14" s="42">
        <v>19</v>
      </c>
      <c r="C14" s="15" t="s">
        <v>36</v>
      </c>
      <c r="D14" s="15" t="s">
        <v>15</v>
      </c>
      <c r="E14" s="16">
        <v>17</v>
      </c>
      <c r="F14" s="16">
        <v>20</v>
      </c>
      <c r="G14" s="45">
        <v>20</v>
      </c>
      <c r="H14" s="53">
        <f t="shared" si="0"/>
        <v>57</v>
      </c>
      <c r="I14" s="49">
        <v>22</v>
      </c>
      <c r="J14" s="64">
        <v>20</v>
      </c>
      <c r="K14" s="56">
        <v>99</v>
      </c>
      <c r="L14" s="82"/>
      <c r="M14" s="86">
        <v>8</v>
      </c>
      <c r="N14" s="5"/>
    </row>
    <row r="15" spans="2:14" ht="24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5"/>
    </row>
    <row r="16" spans="2:14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6">
      <c r="B23" s="5"/>
      <c r="C23" s="5"/>
      <c r="D23" s="5"/>
      <c r="E23" s="5"/>
      <c r="F23" s="5"/>
      <c r="G23" s="5"/>
      <c r="H23" s="5"/>
      <c r="I23" s="3"/>
      <c r="J23" s="5"/>
      <c r="K23" s="5"/>
      <c r="L23" s="5"/>
      <c r="M23" s="5"/>
      <c r="N23" s="5"/>
    </row>
    <row r="24" spans="2:1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</sheetData>
  <sortState ref="B7:M14">
    <sortCondition ref="M7:M14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tabColor rgb="FFFF0000"/>
  </sheetPr>
  <dimension ref="A2:L15"/>
  <sheetViews>
    <sheetView tabSelected="1" zoomScaleNormal="100" workbookViewId="0">
      <pane ySplit="9" topLeftCell="A10" activePane="bottomLeft" state="frozen"/>
      <selection activeCell="J15" sqref="J15"/>
      <selection pane="bottomLeft" activeCell="T4" sqref="T4"/>
    </sheetView>
  </sheetViews>
  <sheetFormatPr baseColWidth="10" defaultColWidth="8.83203125" defaultRowHeight="15"/>
  <cols>
    <col min="1" max="1" width="7.5" customWidth="1"/>
    <col min="2" max="2" width="20" customWidth="1"/>
    <col min="4" max="4" width="6.33203125" customWidth="1"/>
    <col min="5" max="5" width="6.5" customWidth="1"/>
    <col min="6" max="6" width="5.83203125" customWidth="1"/>
    <col min="7" max="7" width="11.5" customWidth="1"/>
    <col min="8" max="8" width="6.6640625" customWidth="1"/>
    <col min="9" max="9" width="6.5" customWidth="1"/>
    <col min="12" max="12" width="12.83203125" customWidth="1"/>
  </cols>
  <sheetData>
    <row r="2" spans="1:12" ht="29">
      <c r="B2" s="4" t="s">
        <v>24</v>
      </c>
    </row>
    <row r="4" spans="1:12" ht="21">
      <c r="A4" s="11"/>
      <c r="B4" s="11" t="s">
        <v>14</v>
      </c>
      <c r="C4" s="11" t="s">
        <v>25</v>
      </c>
      <c r="D4" s="11"/>
      <c r="E4" s="11"/>
      <c r="F4" s="11"/>
      <c r="G4" s="11"/>
      <c r="H4" s="11"/>
      <c r="I4" s="11"/>
      <c r="J4" s="11"/>
      <c r="K4" s="11"/>
      <c r="L4" s="11"/>
    </row>
    <row r="5" spans="1:12" ht="5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23.5" customHeight="1" thickBot="1">
      <c r="A6" s="36" t="s">
        <v>0</v>
      </c>
      <c r="B6" s="37" t="s">
        <v>1</v>
      </c>
      <c r="C6" s="37" t="s">
        <v>8</v>
      </c>
      <c r="D6" s="38" t="s">
        <v>2</v>
      </c>
      <c r="E6" s="38" t="s">
        <v>3</v>
      </c>
      <c r="F6" s="43" t="s">
        <v>4</v>
      </c>
      <c r="G6" s="50" t="s">
        <v>12</v>
      </c>
      <c r="H6" s="46" t="s">
        <v>5</v>
      </c>
      <c r="I6" s="38" t="s">
        <v>6</v>
      </c>
      <c r="J6" s="50" t="s">
        <v>9</v>
      </c>
      <c r="K6" s="38" t="s">
        <v>11</v>
      </c>
      <c r="L6" s="39" t="s">
        <v>13</v>
      </c>
    </row>
    <row r="7" spans="1:12" ht="21">
      <c r="A7" s="26">
        <v>4</v>
      </c>
      <c r="B7" s="28" t="s">
        <v>18</v>
      </c>
      <c r="C7" s="28" t="s">
        <v>14</v>
      </c>
      <c r="D7" s="29">
        <v>22</v>
      </c>
      <c r="E7" s="29">
        <v>23</v>
      </c>
      <c r="F7" s="76">
        <v>23</v>
      </c>
      <c r="G7" s="51">
        <f t="shared" ref="G7:G13" si="0">SUM(D7:F7)</f>
        <v>68</v>
      </c>
      <c r="H7" s="79">
        <v>24</v>
      </c>
      <c r="I7" s="80">
        <v>23</v>
      </c>
      <c r="J7" s="73">
        <v>115</v>
      </c>
      <c r="K7" s="75">
        <v>41</v>
      </c>
      <c r="L7" s="74">
        <f>IFERROR(RANK(K7,$K$7:$K$15,0),"")</f>
        <v>1</v>
      </c>
    </row>
    <row r="8" spans="1:12" ht="21">
      <c r="A8" s="17">
        <v>3</v>
      </c>
      <c r="B8" s="8" t="s">
        <v>19</v>
      </c>
      <c r="C8" s="8" t="s">
        <v>14</v>
      </c>
      <c r="D8" s="9">
        <v>23</v>
      </c>
      <c r="E8" s="9">
        <v>21</v>
      </c>
      <c r="F8" s="77">
        <v>19</v>
      </c>
      <c r="G8" s="52">
        <f t="shared" si="0"/>
        <v>63</v>
      </c>
      <c r="H8" s="48">
        <v>21</v>
      </c>
      <c r="I8" s="63">
        <v>24</v>
      </c>
      <c r="J8" s="55">
        <v>108</v>
      </c>
      <c r="K8" s="68">
        <v>39</v>
      </c>
      <c r="L8" s="66">
        <f>IFERROR(RANK(K8,$K$7:$K$15,0),"")</f>
        <v>2</v>
      </c>
    </row>
    <row r="9" spans="1:12" ht="21">
      <c r="A9" s="17">
        <v>1</v>
      </c>
      <c r="B9" s="8" t="s">
        <v>37</v>
      </c>
      <c r="C9" s="8" t="s">
        <v>14</v>
      </c>
      <c r="D9" s="9">
        <v>16</v>
      </c>
      <c r="E9" s="9">
        <v>20</v>
      </c>
      <c r="F9" s="77">
        <v>25</v>
      </c>
      <c r="G9" s="52">
        <f t="shared" si="0"/>
        <v>61</v>
      </c>
      <c r="H9" s="48">
        <v>20</v>
      </c>
      <c r="I9" s="44">
        <v>23</v>
      </c>
      <c r="J9" s="55">
        <v>104</v>
      </c>
      <c r="K9" s="68">
        <v>20</v>
      </c>
      <c r="L9" s="66">
        <f>IFERROR(RANK(K9,$K$7:$K$15,0),"")</f>
        <v>3</v>
      </c>
    </row>
    <row r="10" spans="1:12" ht="21">
      <c r="A10" s="17">
        <v>11</v>
      </c>
      <c r="B10" s="8" t="s">
        <v>27</v>
      </c>
      <c r="C10" s="8" t="s">
        <v>14</v>
      </c>
      <c r="D10" s="9">
        <v>24</v>
      </c>
      <c r="E10" s="9">
        <v>22</v>
      </c>
      <c r="F10" s="77">
        <v>23</v>
      </c>
      <c r="G10" s="52">
        <f t="shared" si="0"/>
        <v>69</v>
      </c>
      <c r="H10" s="48">
        <v>24</v>
      </c>
      <c r="I10" s="44">
        <v>24</v>
      </c>
      <c r="J10" s="55">
        <v>117</v>
      </c>
      <c r="K10" s="68">
        <v>19</v>
      </c>
      <c r="L10" s="66">
        <v>4</v>
      </c>
    </row>
    <row r="11" spans="1:12" ht="21">
      <c r="A11" s="17">
        <v>2</v>
      </c>
      <c r="B11" s="8" t="s">
        <v>16</v>
      </c>
      <c r="C11" s="8" t="s">
        <v>14</v>
      </c>
      <c r="D11" s="9">
        <v>22</v>
      </c>
      <c r="E11" s="9">
        <v>22</v>
      </c>
      <c r="F11" s="77">
        <v>23</v>
      </c>
      <c r="G11" s="52">
        <f t="shared" si="0"/>
        <v>67</v>
      </c>
      <c r="H11" s="48">
        <v>23</v>
      </c>
      <c r="I11" s="63">
        <v>19</v>
      </c>
      <c r="J11" s="55">
        <v>109</v>
      </c>
      <c r="K11" s="68">
        <v>15</v>
      </c>
      <c r="L11" s="66">
        <v>5</v>
      </c>
    </row>
    <row r="12" spans="1:12" ht="21">
      <c r="A12" s="17">
        <v>10</v>
      </c>
      <c r="B12" s="8" t="s">
        <v>22</v>
      </c>
      <c r="C12" s="8" t="s">
        <v>14</v>
      </c>
      <c r="D12" s="9">
        <v>20</v>
      </c>
      <c r="E12" s="9">
        <v>21</v>
      </c>
      <c r="F12" s="77">
        <v>21</v>
      </c>
      <c r="G12" s="52">
        <f t="shared" si="0"/>
        <v>62</v>
      </c>
      <c r="H12" s="48">
        <v>22</v>
      </c>
      <c r="I12" s="44">
        <v>21</v>
      </c>
      <c r="J12" s="55">
        <v>105</v>
      </c>
      <c r="K12" s="68">
        <v>14</v>
      </c>
      <c r="L12" s="66">
        <f>IFERROR(RANK(K12,$K$7:$K$15,0),"")</f>
        <v>6</v>
      </c>
    </row>
    <row r="13" spans="1:12" ht="22" thickBot="1">
      <c r="A13" s="14">
        <v>7</v>
      </c>
      <c r="B13" s="15" t="s">
        <v>20</v>
      </c>
      <c r="C13" s="15" t="s">
        <v>14</v>
      </c>
      <c r="D13" s="16">
        <v>8</v>
      </c>
      <c r="E13" s="16">
        <v>8</v>
      </c>
      <c r="F13" s="78">
        <v>5</v>
      </c>
      <c r="G13" s="53">
        <f t="shared" si="0"/>
        <v>21</v>
      </c>
      <c r="H13" s="49">
        <v>8</v>
      </c>
      <c r="I13" s="64">
        <v>10</v>
      </c>
      <c r="J13" s="56">
        <v>36</v>
      </c>
      <c r="K13" s="69"/>
      <c r="L13" s="67">
        <v>7</v>
      </c>
    </row>
    <row r="14" spans="1:12" ht="16" thickBot="1"/>
    <row r="15" spans="1:12" ht="22" thickBot="1">
      <c r="A15" s="32" t="s">
        <v>29</v>
      </c>
      <c r="B15" s="33" t="s">
        <v>21</v>
      </c>
      <c r="C15" s="33" t="s">
        <v>14</v>
      </c>
      <c r="D15" s="34">
        <v>22</v>
      </c>
      <c r="E15" s="34">
        <v>21</v>
      </c>
      <c r="F15" s="70">
        <v>21</v>
      </c>
      <c r="G15" s="71">
        <f>SUM(D15:F15)</f>
        <v>64</v>
      </c>
      <c r="H15" s="72">
        <v>21</v>
      </c>
      <c r="I15" s="34">
        <v>20</v>
      </c>
      <c r="J15" s="59">
        <v>105</v>
      </c>
    </row>
  </sheetData>
  <sortState ref="A7:L13">
    <sortCondition ref="L7:L13"/>
  </sortState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>
    <tabColor rgb="FFFF0000"/>
  </sheetPr>
  <dimension ref="B2:L7"/>
  <sheetViews>
    <sheetView zoomScaleNormal="100" workbookViewId="0">
      <pane ySplit="7" topLeftCell="A8" activePane="bottomLeft" state="frozen"/>
      <selection activeCell="C3" sqref="C3"/>
      <selection pane="bottomLeft" activeCell="L15" sqref="L15"/>
    </sheetView>
  </sheetViews>
  <sheetFormatPr baseColWidth="10" defaultColWidth="8.83203125" defaultRowHeight="15"/>
  <cols>
    <col min="1" max="1" width="0.83203125" customWidth="1"/>
    <col min="3" max="3" width="16" customWidth="1"/>
    <col min="5" max="5" width="7.33203125" customWidth="1"/>
    <col min="6" max="7" width="7.5" customWidth="1"/>
    <col min="8" max="8" width="9.6640625" customWidth="1"/>
    <col min="9" max="9" width="6.6640625" customWidth="1"/>
    <col min="10" max="10" width="6.5" customWidth="1"/>
  </cols>
  <sheetData>
    <row r="2" spans="2:12" ht="29">
      <c r="C2" s="4" t="s">
        <v>24</v>
      </c>
    </row>
    <row r="4" spans="2:12" ht="21">
      <c r="C4" s="11" t="s">
        <v>14</v>
      </c>
      <c r="D4" s="11" t="s">
        <v>26</v>
      </c>
      <c r="E4" s="11"/>
      <c r="F4" s="11"/>
      <c r="G4" s="11"/>
      <c r="H4" s="11"/>
      <c r="I4" s="11"/>
      <c r="J4" s="11"/>
    </row>
    <row r="5" spans="2:12" ht="5.5" customHeight="1" thickBot="1"/>
    <row r="6" spans="2:12" ht="23.5" customHeight="1" thickBot="1">
      <c r="B6" s="21" t="s">
        <v>0</v>
      </c>
      <c r="C6" s="22" t="s">
        <v>1</v>
      </c>
      <c r="D6" s="22" t="s">
        <v>8</v>
      </c>
      <c r="E6" s="23" t="s">
        <v>2</v>
      </c>
      <c r="F6" s="23" t="s">
        <v>3</v>
      </c>
      <c r="G6" s="23" t="s">
        <v>4</v>
      </c>
      <c r="H6" s="23" t="s">
        <v>12</v>
      </c>
      <c r="I6" s="23" t="s">
        <v>5</v>
      </c>
      <c r="J6" s="23" t="s">
        <v>6</v>
      </c>
      <c r="K6" s="25" t="s">
        <v>9</v>
      </c>
      <c r="L6" s="57" t="s">
        <v>10</v>
      </c>
    </row>
    <row r="7" spans="2:12" ht="22" thickBot="1">
      <c r="B7" s="32">
        <v>9</v>
      </c>
      <c r="C7" s="33" t="s">
        <v>23</v>
      </c>
      <c r="D7" s="33" t="s">
        <v>14</v>
      </c>
      <c r="E7" s="34">
        <v>20</v>
      </c>
      <c r="F7" s="34">
        <v>18</v>
      </c>
      <c r="G7" s="34">
        <v>18</v>
      </c>
      <c r="H7" s="35">
        <f t="shared" ref="H7" si="0">SUM(E7:G7)</f>
        <v>56</v>
      </c>
      <c r="I7" s="34">
        <v>19</v>
      </c>
      <c r="J7" s="34">
        <v>24</v>
      </c>
      <c r="K7" s="59">
        <v>99</v>
      </c>
      <c r="L7" s="58">
        <v>1</v>
      </c>
    </row>
  </sheetData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8">
    <tabColor rgb="FFFF0000"/>
  </sheetPr>
  <dimension ref="B2:L11"/>
  <sheetViews>
    <sheetView zoomScaleNormal="100" workbookViewId="0">
      <pane ySplit="11" topLeftCell="A12" activePane="bottomLeft" state="frozen"/>
      <selection activeCell="C3" sqref="C3"/>
      <selection pane="bottomLeft" activeCell="D14" sqref="D14"/>
    </sheetView>
  </sheetViews>
  <sheetFormatPr baseColWidth="10" defaultColWidth="8.83203125" defaultRowHeight="15"/>
  <cols>
    <col min="1" max="1" width="0.83203125" customWidth="1"/>
    <col min="3" max="3" width="21.1640625" customWidth="1"/>
    <col min="5" max="5" width="7.33203125" customWidth="1"/>
    <col min="6" max="7" width="7.5" customWidth="1"/>
    <col min="8" max="8" width="10.83203125" customWidth="1"/>
    <col min="9" max="9" width="6.6640625" customWidth="1"/>
    <col min="10" max="10" width="6.5" customWidth="1"/>
  </cols>
  <sheetData>
    <row r="2" spans="2:12" ht="29">
      <c r="C2" s="4" t="s">
        <v>24</v>
      </c>
      <c r="D2" s="12"/>
      <c r="E2" s="12"/>
      <c r="F2" s="12"/>
    </row>
    <row r="4" spans="2:12" ht="21">
      <c r="B4" s="11"/>
      <c r="C4" s="11" t="s">
        <v>15</v>
      </c>
      <c r="D4" s="11" t="s">
        <v>28</v>
      </c>
      <c r="E4" s="11"/>
      <c r="F4" s="11"/>
      <c r="G4" s="11"/>
      <c r="H4" s="11"/>
      <c r="I4" s="11"/>
      <c r="J4" s="11"/>
      <c r="K4" s="11"/>
      <c r="L4" s="11"/>
    </row>
    <row r="5" spans="2:12" ht="5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ht="23.5" customHeight="1" thickBot="1">
      <c r="B6" s="21" t="s">
        <v>0</v>
      </c>
      <c r="C6" s="22" t="s">
        <v>1</v>
      </c>
      <c r="D6" s="22" t="s">
        <v>8</v>
      </c>
      <c r="E6" s="23" t="s">
        <v>2</v>
      </c>
      <c r="F6" s="23" t="s">
        <v>3</v>
      </c>
      <c r="G6" s="24" t="s">
        <v>4</v>
      </c>
      <c r="H6" s="25" t="s">
        <v>12</v>
      </c>
      <c r="I6" s="61" t="s">
        <v>5</v>
      </c>
      <c r="J6" s="23" t="s">
        <v>6</v>
      </c>
      <c r="K6" s="25" t="s">
        <v>9</v>
      </c>
      <c r="L6" s="25" t="s">
        <v>10</v>
      </c>
    </row>
    <row r="7" spans="2:12" ht="22" thickBot="1">
      <c r="B7" s="26">
        <v>29</v>
      </c>
      <c r="C7" s="27" t="s">
        <v>38</v>
      </c>
      <c r="D7" s="28" t="s">
        <v>15</v>
      </c>
      <c r="E7" s="29">
        <v>25</v>
      </c>
      <c r="F7" s="29">
        <v>22</v>
      </c>
      <c r="G7" s="60">
        <v>24</v>
      </c>
      <c r="H7" s="51">
        <f>SUM(E7:G7)</f>
        <v>71</v>
      </c>
      <c r="I7" s="47">
        <v>25</v>
      </c>
      <c r="J7" s="30">
        <v>22</v>
      </c>
      <c r="K7" s="54">
        <v>118</v>
      </c>
      <c r="L7" s="31">
        <v>1</v>
      </c>
    </row>
    <row r="8" spans="2:12" ht="22" thickBot="1">
      <c r="B8" s="17">
        <v>27</v>
      </c>
      <c r="C8" s="13" t="s">
        <v>39</v>
      </c>
      <c r="D8" s="8" t="s">
        <v>15</v>
      </c>
      <c r="E8" s="9">
        <v>19</v>
      </c>
      <c r="F8" s="9">
        <v>16</v>
      </c>
      <c r="G8" s="44">
        <v>21</v>
      </c>
      <c r="H8" s="52">
        <f>SUM(E8:G8)</f>
        <v>56</v>
      </c>
      <c r="I8" s="48">
        <v>19</v>
      </c>
      <c r="J8" s="10">
        <v>20</v>
      </c>
      <c r="K8" s="55">
        <v>95</v>
      </c>
      <c r="L8" s="20">
        <v>2</v>
      </c>
    </row>
    <row r="9" spans="2:12" ht="22" thickBot="1">
      <c r="B9" s="17">
        <v>26</v>
      </c>
      <c r="C9" s="13" t="s">
        <v>40</v>
      </c>
      <c r="D9" s="8" t="s">
        <v>15</v>
      </c>
      <c r="E9" s="9">
        <v>17</v>
      </c>
      <c r="F9" s="9">
        <v>18</v>
      </c>
      <c r="G9" s="44">
        <v>19</v>
      </c>
      <c r="H9" s="52">
        <f>SUM(E9:G9)</f>
        <v>54</v>
      </c>
      <c r="I9" s="48">
        <v>22</v>
      </c>
      <c r="J9" s="10">
        <v>17</v>
      </c>
      <c r="K9" s="55">
        <v>93</v>
      </c>
      <c r="L9" s="20">
        <v>3</v>
      </c>
    </row>
    <row r="10" spans="2:12" s="2" customFormat="1" ht="22" thickBot="1">
      <c r="B10" s="17">
        <v>25</v>
      </c>
      <c r="C10" s="13" t="s">
        <v>7</v>
      </c>
      <c r="D10" s="8" t="s">
        <v>15</v>
      </c>
      <c r="E10" s="9">
        <v>19</v>
      </c>
      <c r="F10" s="9">
        <v>13</v>
      </c>
      <c r="G10" s="44">
        <v>16</v>
      </c>
      <c r="H10" s="52">
        <f>SUM(E10:G10)</f>
        <v>48</v>
      </c>
      <c r="I10" s="48">
        <v>19</v>
      </c>
      <c r="J10" s="10">
        <v>15</v>
      </c>
      <c r="K10" s="55">
        <v>82</v>
      </c>
      <c r="L10" s="20">
        <v>4</v>
      </c>
    </row>
    <row r="11" spans="2:12" s="2" customFormat="1" ht="22" thickBot="1">
      <c r="B11" s="14">
        <v>28</v>
      </c>
      <c r="C11" s="18" t="s">
        <v>41</v>
      </c>
      <c r="D11" s="15" t="s">
        <v>15</v>
      </c>
      <c r="E11" s="16">
        <v>13</v>
      </c>
      <c r="F11" s="16">
        <v>17</v>
      </c>
      <c r="G11" s="45">
        <v>15</v>
      </c>
      <c r="H11" s="53">
        <f>SUM(E11:G11)</f>
        <v>45</v>
      </c>
      <c r="I11" s="49">
        <v>12</v>
      </c>
      <c r="J11" s="19">
        <v>22</v>
      </c>
      <c r="K11" s="56">
        <v>67</v>
      </c>
      <c r="L11" s="20">
        <v>5</v>
      </c>
    </row>
  </sheetData>
  <sortState ref="B7:K11">
    <sortCondition descending="1" ref="K7:K11"/>
  </sortState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4637E-4B42-4143-8987-F2BAECBB3640}">
  <sheetPr>
    <tabColor rgb="FFFF0000"/>
  </sheetPr>
  <dimension ref="A1:K6"/>
  <sheetViews>
    <sheetView workbookViewId="0">
      <selection activeCell="C11" sqref="C11"/>
    </sheetView>
  </sheetViews>
  <sheetFormatPr baseColWidth="10" defaultColWidth="8.83203125" defaultRowHeight="15"/>
  <cols>
    <col min="2" max="2" width="22.1640625" customWidth="1"/>
  </cols>
  <sheetData>
    <row r="1" spans="1:11" ht="29">
      <c r="B1" s="4" t="s">
        <v>24</v>
      </c>
    </row>
    <row r="3" spans="1:11" ht="21">
      <c r="A3" s="11"/>
      <c r="B3" s="11" t="s">
        <v>14</v>
      </c>
      <c r="C3" s="11" t="s">
        <v>28</v>
      </c>
      <c r="D3" s="11"/>
      <c r="E3" s="11"/>
      <c r="F3" s="11"/>
      <c r="G3" s="11"/>
      <c r="H3" s="11"/>
      <c r="I3" s="11"/>
      <c r="J3" s="11"/>
      <c r="K3" s="11"/>
    </row>
    <row r="4" spans="1:11" ht="22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2" thickBot="1">
      <c r="A5" s="36" t="s">
        <v>0</v>
      </c>
      <c r="B5" s="37" t="s">
        <v>1</v>
      </c>
      <c r="C5" s="37" t="s">
        <v>8</v>
      </c>
      <c r="D5" s="38" t="s">
        <v>2</v>
      </c>
      <c r="E5" s="38" t="s">
        <v>3</v>
      </c>
      <c r="F5" s="43" t="s">
        <v>4</v>
      </c>
      <c r="G5" s="50" t="s">
        <v>12</v>
      </c>
      <c r="H5" s="46" t="s">
        <v>5</v>
      </c>
      <c r="I5" s="38" t="s">
        <v>6</v>
      </c>
      <c r="J5" s="50" t="s">
        <v>9</v>
      </c>
      <c r="K5" s="39" t="s">
        <v>10</v>
      </c>
    </row>
    <row r="6" spans="1:11" ht="22" thickBot="1">
      <c r="A6" s="14">
        <v>7</v>
      </c>
      <c r="B6" s="15" t="s">
        <v>20</v>
      </c>
      <c r="C6" s="15" t="s">
        <v>14</v>
      </c>
      <c r="D6" s="16">
        <v>8</v>
      </c>
      <c r="E6" s="16">
        <v>8</v>
      </c>
      <c r="F6" s="78">
        <v>5</v>
      </c>
      <c r="G6" s="53">
        <f t="shared" ref="G6" si="0">SUM(D6:F6)</f>
        <v>21</v>
      </c>
      <c r="H6" s="49">
        <v>8</v>
      </c>
      <c r="I6" s="64">
        <v>10</v>
      </c>
      <c r="J6" s="56">
        <v>36</v>
      </c>
      <c r="K6" s="87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>
    <tabColor rgb="FFFF0000"/>
  </sheetPr>
  <dimension ref="C2:K9"/>
  <sheetViews>
    <sheetView zoomScaleNormal="100" workbookViewId="0">
      <pane ySplit="1" topLeftCell="A2" activePane="bottomLeft" state="frozen"/>
      <selection activeCell="C3" sqref="C3"/>
      <selection pane="bottomLeft" activeCell="I11" sqref="I11"/>
    </sheetView>
  </sheetViews>
  <sheetFormatPr baseColWidth="10" defaultColWidth="8.83203125" defaultRowHeight="15"/>
  <cols>
    <col min="1" max="1" width="0.83203125" customWidth="1"/>
    <col min="3" max="3" width="16" customWidth="1"/>
    <col min="4" max="4" width="7.33203125" customWidth="1"/>
    <col min="5" max="5" width="6.6640625" customWidth="1"/>
    <col min="6" max="6" width="15.6640625" customWidth="1"/>
  </cols>
  <sheetData>
    <row r="2" spans="3:11" ht="29">
      <c r="C2" s="4" t="s">
        <v>24</v>
      </c>
      <c r="D2" s="107"/>
      <c r="E2" s="107"/>
      <c r="F2" s="107"/>
      <c r="G2" s="107"/>
      <c r="H2" s="107"/>
      <c r="I2" s="107"/>
      <c r="J2" s="107"/>
      <c r="K2" s="107"/>
    </row>
    <row r="3" spans="3:11" s="107" customFormat="1" ht="29">
      <c r="C3" s="4"/>
    </row>
    <row r="4" spans="3:11" s="107" customFormat="1" ht="19">
      <c r="C4" s="108" t="s">
        <v>47</v>
      </c>
    </row>
    <row r="6" spans="3:11" ht="16" thickBot="1"/>
    <row r="7" spans="3:11" ht="22" thickBot="1">
      <c r="C7" s="21" t="s">
        <v>1</v>
      </c>
      <c r="D7" s="61" t="s">
        <v>5</v>
      </c>
      <c r="E7" s="23" t="s">
        <v>6</v>
      </c>
      <c r="F7" s="25" t="s">
        <v>9</v>
      </c>
      <c r="G7" s="57" t="s">
        <v>10</v>
      </c>
    </row>
    <row r="8" spans="3:11">
      <c r="C8" s="109" t="s">
        <v>46</v>
      </c>
      <c r="D8" s="111">
        <v>20</v>
      </c>
      <c r="E8" s="112">
        <v>23</v>
      </c>
      <c r="F8" s="117">
        <v>43</v>
      </c>
      <c r="G8" s="115">
        <v>1</v>
      </c>
    </row>
    <row r="9" spans="3:11" ht="16" thickBot="1">
      <c r="C9" s="110" t="s">
        <v>45</v>
      </c>
      <c r="D9" s="113">
        <v>12</v>
      </c>
      <c r="E9" s="114">
        <v>16</v>
      </c>
      <c r="F9" s="118">
        <v>28</v>
      </c>
      <c r="G9" s="116">
        <v>2</v>
      </c>
    </row>
  </sheetData>
  <sortState ref="C8:G9">
    <sortCondition ref="G8:G9"/>
  </sortState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/>
  <dimension ref="B1:D11"/>
  <sheetViews>
    <sheetView topLeftCell="B1" workbookViewId="0">
      <selection activeCell="O19" sqref="O19"/>
    </sheetView>
  </sheetViews>
  <sheetFormatPr baseColWidth="10" defaultColWidth="9.1640625" defaultRowHeight="14"/>
  <cols>
    <col min="1" max="1" width="3.6640625" style="1" bestFit="1" customWidth="1"/>
    <col min="2" max="2" width="13.1640625" style="1" customWidth="1"/>
    <col min="3" max="3" width="24.5" style="1" customWidth="1"/>
    <col min="4" max="4" width="17.5" style="1" customWidth="1"/>
    <col min="5" max="17" width="3.6640625" style="1" customWidth="1"/>
    <col min="18" max="18" width="7.5" style="1" customWidth="1"/>
    <col min="19" max="19" width="13.1640625" style="1" customWidth="1"/>
    <col min="20" max="16384" width="9.1640625" style="1"/>
  </cols>
  <sheetData>
    <row r="1" spans="2:4" ht="29">
      <c r="B1" s="4" t="s">
        <v>24</v>
      </c>
      <c r="D1"/>
    </row>
    <row r="2" spans="2:4" ht="15">
      <c r="B2"/>
      <c r="C2"/>
      <c r="D2"/>
    </row>
    <row r="3" spans="2:4" ht="24">
      <c r="B3" s="7"/>
      <c r="C3" s="7" t="s">
        <v>15</v>
      </c>
      <c r="D3" s="7" t="s">
        <v>42</v>
      </c>
    </row>
    <row r="4" spans="2:4" ht="25" thickBot="1">
      <c r="B4" s="7"/>
      <c r="C4" s="7"/>
      <c r="D4" s="7"/>
    </row>
    <row r="5" spans="2:4" ht="22" thickBot="1">
      <c r="B5" s="36" t="s">
        <v>10</v>
      </c>
      <c r="C5" s="37"/>
      <c r="D5" s="50" t="s">
        <v>9</v>
      </c>
    </row>
    <row r="6" spans="2:4" ht="22" thickBot="1">
      <c r="B6" s="32">
        <v>1</v>
      </c>
      <c r="C6" s="94" t="s">
        <v>43</v>
      </c>
      <c r="D6" s="95">
        <v>330</v>
      </c>
    </row>
    <row r="7" spans="2:4" ht="24">
      <c r="B7" s="7"/>
      <c r="C7" s="96" t="s">
        <v>17</v>
      </c>
      <c r="D7" s="97">
        <v>123</v>
      </c>
    </row>
    <row r="8" spans="2:4" ht="24">
      <c r="B8" s="7"/>
      <c r="C8" s="98" t="s">
        <v>35</v>
      </c>
      <c r="D8" s="90">
        <v>108</v>
      </c>
    </row>
    <row r="9" spans="2:4" ht="25" thickBot="1">
      <c r="B9" s="7"/>
      <c r="C9" s="99" t="s">
        <v>36</v>
      </c>
      <c r="D9" s="92">
        <v>99</v>
      </c>
    </row>
    <row r="10" spans="2:4" ht="24">
      <c r="B10" s="7"/>
      <c r="C10" s="7"/>
      <c r="D10" s="7"/>
    </row>
    <row r="11" spans="2:4">
      <c r="D11" s="88"/>
    </row>
  </sheetData>
  <pageMargins left="0.31496062992125984" right="0.11811023622047245" top="0.35433070866141736" bottom="0.35433070866141736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B2:D12"/>
  <sheetViews>
    <sheetView workbookViewId="0">
      <selection activeCell="N16" sqref="N16"/>
    </sheetView>
  </sheetViews>
  <sheetFormatPr baseColWidth="10" defaultColWidth="9.1640625" defaultRowHeight="14"/>
  <cols>
    <col min="1" max="1" width="3.6640625" style="1" bestFit="1" customWidth="1"/>
    <col min="2" max="2" width="18.6640625" style="1" customWidth="1"/>
    <col min="3" max="3" width="19.6640625" style="1" customWidth="1"/>
    <col min="4" max="4" width="11.5" style="1" customWidth="1"/>
    <col min="5" max="18" width="3.6640625" style="1" customWidth="1"/>
    <col min="19" max="19" width="7.5" style="1" customWidth="1"/>
    <col min="20" max="20" width="13.1640625" style="1" customWidth="1"/>
    <col min="21" max="16384" width="9.1640625" style="1"/>
  </cols>
  <sheetData>
    <row r="2" spans="2:4" ht="29">
      <c r="B2" s="4" t="s">
        <v>24</v>
      </c>
      <c r="C2"/>
    </row>
    <row r="3" spans="2:4" ht="15">
      <c r="B3"/>
      <c r="C3"/>
      <c r="D3"/>
    </row>
    <row r="4" spans="2:4" ht="21">
      <c r="B4" s="11"/>
      <c r="C4" s="11" t="s">
        <v>14</v>
      </c>
      <c r="D4" s="11" t="s">
        <v>42</v>
      </c>
    </row>
    <row r="5" spans="2:4" ht="22" thickBot="1">
      <c r="B5" s="11"/>
      <c r="C5" s="11"/>
      <c r="D5" s="11"/>
    </row>
    <row r="6" spans="2:4" ht="22" thickBot="1">
      <c r="B6" s="21" t="s">
        <v>10</v>
      </c>
      <c r="C6" s="22"/>
      <c r="D6" s="25" t="s">
        <v>9</v>
      </c>
    </row>
    <row r="7" spans="2:4" ht="27" customHeight="1" thickBot="1">
      <c r="B7" s="104">
        <v>1</v>
      </c>
      <c r="C7" s="105" t="s">
        <v>44</v>
      </c>
      <c r="D7" s="106">
        <v>332</v>
      </c>
    </row>
    <row r="8" spans="2:4" ht="21">
      <c r="B8" s="102"/>
      <c r="C8" s="93" t="s">
        <v>18</v>
      </c>
      <c r="D8" s="103">
        <v>115</v>
      </c>
    </row>
    <row r="9" spans="2:4" ht="21">
      <c r="B9" s="17"/>
      <c r="C9" s="89" t="s">
        <v>19</v>
      </c>
      <c r="D9" s="100">
        <v>108</v>
      </c>
    </row>
    <row r="10" spans="2:4" ht="22" thickBot="1">
      <c r="B10" s="14"/>
      <c r="C10" s="91" t="s">
        <v>16</v>
      </c>
      <c r="D10" s="101">
        <v>109</v>
      </c>
    </row>
    <row r="12" spans="2:4">
      <c r="D12" s="88"/>
    </row>
  </sheetData>
  <pageMargins left="0.31496062992125984" right="0.11811023622047245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SKEET (Men)</vt:lpstr>
      <vt:lpstr>TRAP (Men)</vt:lpstr>
      <vt:lpstr>TRAP (Wom)</vt:lpstr>
      <vt:lpstr>SKEET (Jun)</vt:lpstr>
      <vt:lpstr>TRAP (jun)</vt:lpstr>
      <vt:lpstr>Veteranid</vt:lpstr>
      <vt:lpstr>SKEET Team</vt:lpstr>
      <vt:lpstr>TRAP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Microsoft Office User</cp:lastModifiedBy>
  <cp:lastPrinted>2020-08-16T13:06:15Z</cp:lastPrinted>
  <dcterms:created xsi:type="dcterms:W3CDTF">2020-07-17T09:33:06Z</dcterms:created>
  <dcterms:modified xsi:type="dcterms:W3CDTF">2020-08-23T09:22:26Z</dcterms:modified>
</cp:coreProperties>
</file>