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 activeTab="1"/>
  </bookViews>
  <sheets>
    <sheet name="Sheet1" sheetId="1" r:id="rId1"/>
    <sheet name="Leht1" sheetId="4" r:id="rId2"/>
    <sheet name="meeskond ja ajakava" sheetId="2" r:id="rId3"/>
    <sheet name="prota" sheetId="3" r:id="rId4"/>
  </sheets>
  <definedNames>
    <definedName name="_xlnm._FilterDatabase" localSheetId="0" hidden="1">Sheet1!$A$17:$M$17</definedName>
  </definedNames>
  <calcPr calcId="152511"/>
</workbook>
</file>

<file path=xl/calcChain.xml><?xml version="1.0" encoding="utf-8"?>
<calcChain xmlns="http://schemas.openxmlformats.org/spreadsheetml/2006/main">
  <c r="N24" i="4" l="1"/>
  <c r="N26" i="4"/>
  <c r="N29" i="4"/>
  <c r="N27" i="4"/>
  <c r="N25" i="4"/>
  <c r="N28" i="4"/>
  <c r="N9" i="4"/>
  <c r="N10" i="4"/>
  <c r="N8" i="4"/>
  <c r="N12" i="4"/>
  <c r="N13" i="4"/>
  <c r="N11" i="4"/>
  <c r="J32" i="4"/>
  <c r="G32" i="4"/>
  <c r="K32" i="4" s="1"/>
  <c r="J31" i="4"/>
  <c r="G31" i="4"/>
  <c r="K31" i="4" s="1"/>
  <c r="J30" i="4"/>
  <c r="G30" i="4"/>
  <c r="K30" i="4" s="1"/>
  <c r="J25" i="4"/>
  <c r="G25" i="4"/>
  <c r="K25" i="4" s="1"/>
  <c r="J27" i="4"/>
  <c r="G27" i="4"/>
  <c r="K27" i="4" s="1"/>
  <c r="J29" i="4"/>
  <c r="G29" i="4"/>
  <c r="K29" i="4" s="1"/>
  <c r="J26" i="4"/>
  <c r="G26" i="4"/>
  <c r="K26" i="4" s="1"/>
  <c r="J24" i="4"/>
  <c r="G24" i="4"/>
  <c r="K24" i="4" s="1"/>
  <c r="J28" i="4"/>
  <c r="G28" i="4"/>
  <c r="K28" i="4" s="1"/>
  <c r="J20" i="4"/>
  <c r="G20" i="4"/>
  <c r="K20" i="4" s="1"/>
  <c r="J17" i="4"/>
  <c r="G17" i="4"/>
  <c r="K17" i="4" s="1"/>
  <c r="J13" i="4"/>
  <c r="G13" i="4"/>
  <c r="J12" i="4"/>
  <c r="G12" i="4"/>
  <c r="J8" i="4"/>
  <c r="G8" i="4"/>
  <c r="J10" i="4"/>
  <c r="G10" i="4"/>
  <c r="K10" i="4" s="1"/>
  <c r="J9" i="4"/>
  <c r="G9" i="4"/>
  <c r="J11" i="4"/>
  <c r="G11" i="4"/>
  <c r="J4" i="4"/>
  <c r="G4" i="4"/>
  <c r="K4" i="4" s="1"/>
  <c r="J3" i="4"/>
  <c r="G3" i="4"/>
  <c r="K3" i="4" s="1"/>
  <c r="K21" i="1"/>
  <c r="J21" i="1"/>
  <c r="K9" i="4" l="1"/>
  <c r="K8" i="4"/>
  <c r="K13" i="4"/>
  <c r="K11" i="4"/>
  <c r="K12" i="4"/>
  <c r="G8" i="1"/>
  <c r="J8" i="1"/>
  <c r="G9" i="1"/>
  <c r="J9" i="1"/>
  <c r="G12" i="1"/>
  <c r="J12" i="1"/>
  <c r="J18" i="1"/>
  <c r="G18" i="1"/>
  <c r="J14" i="1"/>
  <c r="J10" i="1"/>
  <c r="G14" i="1"/>
  <c r="G10" i="1"/>
  <c r="J25" i="1"/>
  <c r="J29" i="1"/>
  <c r="J28" i="1"/>
  <c r="J31" i="1"/>
  <c r="J33" i="1"/>
  <c r="J30" i="1"/>
  <c r="J26" i="1"/>
  <c r="J34" i="1"/>
  <c r="J32" i="1"/>
  <c r="J27" i="1"/>
  <c r="G25" i="1"/>
  <c r="G29" i="1"/>
  <c r="G28" i="1"/>
  <c r="G31" i="1"/>
  <c r="G33" i="1"/>
  <c r="G30" i="1"/>
  <c r="G26" i="1"/>
  <c r="G34" i="1"/>
  <c r="G32" i="1"/>
  <c r="G27" i="1"/>
  <c r="G21" i="1"/>
  <c r="J11" i="1"/>
  <c r="J13" i="1"/>
  <c r="G11" i="1"/>
  <c r="G13" i="1"/>
  <c r="J4" i="1"/>
  <c r="J3" i="1"/>
  <c r="G4" i="1"/>
  <c r="G3" i="1"/>
  <c r="K33" i="1" l="1"/>
  <c r="K25" i="1"/>
  <c r="K32" i="1"/>
  <c r="K13" i="1"/>
  <c r="M13" i="1" s="1"/>
  <c r="K11" i="1"/>
  <c r="M11" i="1" s="1"/>
  <c r="K9" i="1"/>
  <c r="M9" i="1" s="1"/>
  <c r="K12" i="1"/>
  <c r="M12" i="1" s="1"/>
  <c r="K8" i="1"/>
  <c r="M8" i="1" s="1"/>
  <c r="K34" i="1"/>
  <c r="K31" i="1"/>
  <c r="K4" i="1"/>
  <c r="K26" i="1"/>
  <c r="K28" i="1"/>
  <c r="K3" i="1"/>
  <c r="K27" i="1"/>
  <c r="K30" i="1"/>
  <c r="K29" i="1"/>
  <c r="K18" i="1"/>
  <c r="K14" i="1"/>
  <c r="M14" i="1" s="1"/>
  <c r="K10" i="1"/>
  <c r="M10" i="1" s="1"/>
  <c r="N28" i="1" l="1"/>
  <c r="N29" i="1"/>
  <c r="N10" i="1"/>
  <c r="N32" i="1"/>
  <c r="N31" i="1"/>
  <c r="N12" i="1"/>
  <c r="N11" i="1"/>
  <c r="N34" i="1"/>
  <c r="N25" i="1"/>
  <c r="N30" i="1"/>
  <c r="N26" i="1"/>
  <c r="N9" i="1"/>
  <c r="N14" i="1"/>
  <c r="N27" i="1"/>
  <c r="N8" i="1"/>
  <c r="N13" i="1"/>
  <c r="N33" i="1"/>
</calcChain>
</file>

<file path=xl/sharedStrings.xml><?xml version="1.0" encoding="utf-8"?>
<sst xmlns="http://schemas.openxmlformats.org/spreadsheetml/2006/main" count="275" uniqueCount="73">
  <si>
    <t>Martin</t>
  </si>
  <si>
    <t>Saar</t>
  </si>
  <si>
    <t>Reino</t>
  </si>
  <si>
    <t>Velleste</t>
  </si>
  <si>
    <t>Väätsa SK</t>
  </si>
  <si>
    <t>MSpK</t>
  </si>
  <si>
    <t>Saaliste</t>
  </si>
  <si>
    <t>Põhjakotkas</t>
  </si>
  <si>
    <t>Rain</t>
  </si>
  <si>
    <t>Anton</t>
  </si>
  <si>
    <t>Urmas</t>
  </si>
  <si>
    <t>Skeet meeskond nr 1</t>
  </si>
  <si>
    <t>Trap meeskond nr 1</t>
  </si>
  <si>
    <t>Skeet noored 2013</t>
  </si>
  <si>
    <t>Elva</t>
  </si>
  <si>
    <t>Eesnimi</t>
  </si>
  <si>
    <t>Nimi</t>
  </si>
  <si>
    <t>Klubi</t>
  </si>
  <si>
    <t xml:space="preserve">1 päev </t>
  </si>
  <si>
    <t>2 päev</t>
  </si>
  <si>
    <t>KOKKU</t>
  </si>
  <si>
    <t>Koht</t>
  </si>
  <si>
    <t>Finaal</t>
  </si>
  <si>
    <t>Kokku</t>
  </si>
  <si>
    <t>Tartu</t>
  </si>
  <si>
    <t>Inešin</t>
  </si>
  <si>
    <t>Danila</t>
  </si>
  <si>
    <t>Tõnu</t>
  </si>
  <si>
    <t>Tammist</t>
  </si>
  <si>
    <t>VÕISTKOND Nr:</t>
  </si>
  <si>
    <t>SEERIA:</t>
  </si>
  <si>
    <t xml:space="preserve">RADA </t>
  </si>
  <si>
    <t>Nr.</t>
  </si>
  <si>
    <t>Nimi / Eesnimi</t>
  </si>
  <si>
    <t>Gr.</t>
  </si>
  <si>
    <t>Allkiri</t>
  </si>
  <si>
    <t>KOHTUNIKUD:</t>
  </si>
  <si>
    <t>Alar</t>
  </si>
  <si>
    <t>Lehtsaar</t>
  </si>
  <si>
    <t>Andrei</t>
  </si>
  <si>
    <t>Sergei</t>
  </si>
  <si>
    <t>Druz</t>
  </si>
  <si>
    <t>Kenert</t>
  </si>
  <si>
    <t>Karu</t>
  </si>
  <si>
    <t>Erkki</t>
  </si>
  <si>
    <t>Schotter</t>
  </si>
  <si>
    <t>Skeet meeskond nr 2</t>
  </si>
  <si>
    <t>Skeet Eesti KV 2018</t>
  </si>
  <si>
    <t>Skeet Eesti KV 2018 noored</t>
  </si>
  <si>
    <t>Trap Eesti KV 2018 noored</t>
  </si>
  <si>
    <t>Trap Eesti KV 2018</t>
  </si>
  <si>
    <t>Peeter</t>
  </si>
  <si>
    <t>Jürisson</t>
  </si>
  <si>
    <t>Saarte JS</t>
  </si>
  <si>
    <t>Priit</t>
  </si>
  <si>
    <t>Arno</t>
  </si>
  <si>
    <t>Kull</t>
  </si>
  <si>
    <t>Jaanikese JÜ</t>
  </si>
  <si>
    <t>Karl Peeter</t>
  </si>
  <si>
    <t>Ein</t>
  </si>
  <si>
    <t xml:space="preserve">Andres </t>
  </si>
  <si>
    <t>Eesti Karikavõistlused trap/skeet 2018</t>
  </si>
  <si>
    <t>Kivi</t>
  </si>
  <si>
    <t>Erki</t>
  </si>
  <si>
    <t>EESTI LAHTISED KARIKAVÕISTLUSED  TRAP/SKEET 2018</t>
  </si>
  <si>
    <t>Gontsarov</t>
  </si>
  <si>
    <t>1</t>
  </si>
  <si>
    <t>2</t>
  </si>
  <si>
    <t>3</t>
  </si>
  <si>
    <t>Kokku4</t>
  </si>
  <si>
    <t xml:space="preserve">2 päev </t>
  </si>
  <si>
    <t>5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</si>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</sst>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11"/>
      <color theme="1" tint="4.9989318521683403E-2"/>
      <name val="Calibri"/>
      <family val="2"/>
      <charset val="186"/>
      <scheme val="minor"/>
    </font>
    <font>
      <sz val="11"/>
      <color theme="1" tint="4.9989318521683403E-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6" xfId="0" applyBorder="1"/>
    <xf numFmtId="0" fontId="0" fillId="0" borderId="8" xfId="0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3" borderId="20" xfId="0" applyFont="1" applyFill="1" applyBorder="1"/>
    <xf numFmtId="0" fontId="4" fillId="0" borderId="2" xfId="0" applyFont="1" applyBorder="1" applyAlignment="1">
      <alignment horizontal="left" wrapText="1"/>
    </xf>
    <xf numFmtId="0" fontId="0" fillId="0" borderId="2" xfId="0" applyBorder="1"/>
    <xf numFmtId="0" fontId="0" fillId="0" borderId="5" xfId="0" applyBorder="1"/>
    <xf numFmtId="0" fontId="0" fillId="0" borderId="23" xfId="0" applyBorder="1"/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0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29" xfId="0" applyFont="1" applyFill="1" applyBorder="1" applyAlignment="1">
      <alignment horizontal="center"/>
    </xf>
    <xf numFmtId="0" fontId="10" fillId="3" borderId="29" xfId="0" applyFont="1" applyFill="1" applyBorder="1"/>
    <xf numFmtId="0" fontId="11" fillId="3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1" fillId="0" borderId="0" xfId="0" applyFont="1"/>
    <xf numFmtId="0" fontId="0" fillId="0" borderId="17" xfId="0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39" xfId="0" applyFill="1" applyBorder="1" applyAlignment="1">
      <alignment horizontal="center"/>
    </xf>
    <xf numFmtId="0" fontId="0" fillId="0" borderId="33" xfId="0" applyFill="1" applyBorder="1"/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</cellXfs>
  <cellStyles count="1">
    <cellStyle name="Normaallaad" xfId="0" builtinId="0"/>
  </cellStyles>
  <dxfs count="65">
    <dxf>
      <font>
        <b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b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 style="hair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 style="hair">
          <color indexed="64"/>
        </bottom>
        <vertical/>
        <horizontal/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1" displayName="Tabel1" ref="A24:N34" totalsRowShown="0" headerRowDxfId="64" headerRowBorderDxfId="63" tableBorderDxfId="62">
  <autoFilter ref="A24:N34"/>
  <sortState ref="A25:N34">
    <sortCondition ref="N24:N34"/>
  </sortState>
  <tableColumns count="14">
    <tableColumn id="1" name="Eesnimi" dataDxfId="61"/>
    <tableColumn id="2" name="Nimi" dataDxfId="60"/>
    <tableColumn id="3" name="Klubi" dataDxfId="59"/>
    <tableColumn id="4" name="1" dataDxfId="58"/>
    <tableColumn id="5" name="2" dataDxfId="57"/>
    <tableColumn id="6" name="3" dataDxfId="56"/>
    <tableColumn id="7" name="1 päev " dataDxfId="55">
      <calculatedColumnFormula>SUM(D25:F25)</calculatedColumnFormula>
    </tableColumn>
    <tableColumn id="8" name="4" dataDxfId="54"/>
    <tableColumn id="9" name="5" dataDxfId="53"/>
    <tableColumn id="10" name="2 päev" dataDxfId="52">
      <calculatedColumnFormula>SUM(H25:I25)</calculatedColumnFormula>
    </tableColumn>
    <tableColumn id="11" name="KOKKU" dataDxfId="51">
      <calculatedColumnFormula>G25+J25</calculatedColumnFormula>
    </tableColumn>
    <tableColumn id="12" name="Finaal"/>
    <tableColumn id="13" name="Kokku4"/>
    <tableColumn id="14" name="Koht" dataDxfId="50">
      <calculatedColumnFormula>RANK(K25,$K$25:$K$34)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7:N14" totalsRowShown="0" headerRowDxfId="49" headerRowBorderDxfId="48" tableBorderDxfId="47">
  <autoFilter ref="A7:N14"/>
  <sortState ref="A8:N14">
    <sortCondition ref="N7:N14"/>
  </sortState>
  <tableColumns count="14">
    <tableColumn id="1" name="Eesnimi" dataDxfId="46"/>
    <tableColumn id="2" name="Nimi" dataDxfId="45"/>
    <tableColumn id="3" name="Klubi" dataDxfId="44"/>
    <tableColumn id="4" name="1" dataDxfId="43"/>
    <tableColumn id="5" name="2" dataDxfId="42"/>
    <tableColumn id="6" name="3" dataDxfId="41"/>
    <tableColumn id="7" name="1 päev " dataDxfId="40"/>
    <tableColumn id="8" name="4" dataDxfId="39"/>
    <tableColumn id="9" name="5" dataDxfId="38"/>
    <tableColumn id="10" name="2 päev" dataDxfId="37">
      <calculatedColumnFormula>SUM(H8:I8)</calculatedColumnFormula>
    </tableColumn>
    <tableColumn id="11" name="KOKKU" dataDxfId="36">
      <calculatedColumnFormula>G8+J8</calculatedColumnFormula>
    </tableColumn>
    <tableColumn id="12" name="Finaal" dataDxfId="35"/>
    <tableColumn id="13" name="Kokku4" dataDxfId="34">
      <calculatedColumnFormula>K8+L8</calculatedColumnFormula>
    </tableColumn>
    <tableColumn id="14" name="Koht" dataDxfId="33">
      <calculatedColumnFormula>RANK(M8,$M$8:$M$14)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14" displayName="Tabel14" ref="A23:N32" totalsRowShown="0" headerRowDxfId="32" headerRowBorderDxfId="31" tableBorderDxfId="30">
  <autoFilter ref="A23:N32"/>
  <sortState ref="A24:N32">
    <sortCondition ref="N23:N32"/>
  </sortState>
  <tableColumns count="14">
    <tableColumn id="1" name="Eesnimi" dataDxfId="29"/>
    <tableColumn id="2" name="Nimi" dataDxfId="28"/>
    <tableColumn id="3" name="Klubi" dataDxfId="27"/>
    <tableColumn id="4" name="1" dataDxfId="26"/>
    <tableColumn id="5" name="2" dataDxfId="25"/>
    <tableColumn id="6" name="3" dataDxfId="24"/>
    <tableColumn id="7" name="1 päev " dataDxfId="23">
      <calculatedColumnFormula>SUM(D24:F24)</calculatedColumnFormula>
    </tableColumn>
    <tableColumn id="8" name="4" dataDxfId="22"/>
    <tableColumn id="9" name="5" dataDxfId="21"/>
    <tableColumn id="10" name="2 päev" dataDxfId="20">
      <calculatedColumnFormula>SUM(H24:I24)</calculatedColumnFormula>
    </tableColumn>
    <tableColumn id="11" name="KOKKU" dataDxfId="19">
      <calculatedColumnFormula>G24+J24</calculatedColumnFormula>
    </tableColumn>
    <tableColumn id="12" name="Finaal" dataDxfId="18"/>
    <tableColumn id="13" name="Kokku4"/>
    <tableColumn id="14" name="Koht" dataDxfId="17">
      <calculatedColumnFormula>RANK(L24,$L$24:$L$32)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el25" displayName="Tabel25" ref="A7:N13" totalsRowShown="0" headerRowDxfId="16" headerRowBorderDxfId="15" tableBorderDxfId="14">
  <autoFilter ref="A7:N13"/>
  <sortState ref="A8:N13">
    <sortCondition ref="N7:N13"/>
  </sortState>
  <tableColumns count="14">
    <tableColumn id="1" name="Eesnimi" dataDxfId="13"/>
    <tableColumn id="2" name="Nimi" dataDxfId="12"/>
    <tableColumn id="3" name="Klubi" dataDxfId="11"/>
    <tableColumn id="4" name="1" dataDxfId="10"/>
    <tableColumn id="5" name="2" dataDxfId="9"/>
    <tableColumn id="6" name="3" dataDxfId="8"/>
    <tableColumn id="7" name="1 päev " dataDxfId="7">
      <calculatedColumnFormula>SUM(D8:F8)</calculatedColumnFormula>
    </tableColumn>
    <tableColumn id="8" name="4" dataDxfId="6"/>
    <tableColumn id="9" name="5" dataDxfId="5"/>
    <tableColumn id="10" name="2 päev" dataDxfId="4">
      <calculatedColumnFormula>SUM(H8:I8)</calculatedColumnFormula>
    </tableColumn>
    <tableColumn id="11" name="KOKKU" dataDxfId="3">
      <calculatedColumnFormula>G8+J8</calculatedColumnFormula>
    </tableColumn>
    <tableColumn id="12" name="Finaal" dataDxfId="2"/>
    <tableColumn id="13" name="Kokku4" dataDxfId="1"/>
    <tableColumn id="14" name="Koht" dataDxfId="0">
      <calculatedColumnFormula>RANK(L8,$L$8:$L$13)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5" workbookViewId="0">
      <selection activeCell="A5" sqref="A1:XFD1048576"/>
    </sheetView>
  </sheetViews>
  <sheetFormatPr defaultRowHeight="15" x14ac:dyDescent="0.25"/>
  <cols>
    <col min="1" max="1" width="10.140625" customWidth="1"/>
    <col min="2" max="2" width="11.5703125" customWidth="1"/>
    <col min="3" max="3" width="10.85546875" customWidth="1"/>
    <col min="4" max="4" width="9.140625" style="70"/>
    <col min="5" max="5" width="7.85546875" style="70" customWidth="1"/>
    <col min="6" max="6" width="9.140625" style="70"/>
    <col min="7" max="7" width="9.28515625" customWidth="1"/>
    <col min="8" max="9" width="9.140625" style="71" customWidth="1"/>
    <col min="10" max="10" width="9.140625" customWidth="1"/>
    <col min="11" max="11" width="9.42578125" customWidth="1"/>
    <col min="12" max="12" width="9.140625" customWidth="1"/>
    <col min="13" max="13" width="9.5703125" customWidth="1"/>
    <col min="14" max="14" width="9.140625" style="70" customWidth="1"/>
  </cols>
  <sheetData>
    <row r="1" spans="1:14" ht="21" hidden="1" x14ac:dyDescent="0.3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hidden="1" x14ac:dyDescent="0.25">
      <c r="A2" s="38" t="s">
        <v>15</v>
      </c>
      <c r="B2" s="39" t="s">
        <v>16</v>
      </c>
      <c r="C2" s="39" t="s">
        <v>17</v>
      </c>
      <c r="D2" s="40">
        <v>1</v>
      </c>
      <c r="E2" s="40">
        <v>2</v>
      </c>
      <c r="F2" s="40">
        <v>3</v>
      </c>
      <c r="G2" s="40" t="s">
        <v>18</v>
      </c>
      <c r="H2" s="40">
        <v>1</v>
      </c>
      <c r="I2" s="40">
        <v>2</v>
      </c>
      <c r="J2" s="39" t="s">
        <v>19</v>
      </c>
      <c r="K2" s="39" t="s">
        <v>20</v>
      </c>
      <c r="L2" s="41" t="s">
        <v>21</v>
      </c>
    </row>
    <row r="3" spans="1:14" ht="15.75" hidden="1" customHeight="1" x14ac:dyDescent="0.25">
      <c r="A3" s="32" t="s">
        <v>0</v>
      </c>
      <c r="B3" s="33" t="s">
        <v>1</v>
      </c>
      <c r="C3" s="34" t="s">
        <v>14</v>
      </c>
      <c r="D3" s="72"/>
      <c r="E3" s="72"/>
      <c r="F3" s="93"/>
      <c r="G3" s="35">
        <f>SUM(D3:F3)</f>
        <v>0</v>
      </c>
      <c r="H3" s="93"/>
      <c r="I3" s="93"/>
      <c r="J3" s="35">
        <f>SUM(H3:I3)</f>
        <v>0</v>
      </c>
      <c r="K3" s="36">
        <f>G3+J3</f>
        <v>0</v>
      </c>
      <c r="L3" s="37"/>
    </row>
    <row r="4" spans="1:14" ht="15.75" hidden="1" customHeight="1" x14ac:dyDescent="0.25">
      <c r="A4" s="25" t="s">
        <v>2</v>
      </c>
      <c r="B4" s="11" t="s">
        <v>3</v>
      </c>
      <c r="C4" s="26" t="s">
        <v>4</v>
      </c>
      <c r="D4" s="49"/>
      <c r="E4" s="49"/>
      <c r="F4" s="50"/>
      <c r="G4" s="29">
        <f>SUM(D4:F4)</f>
        <v>0</v>
      </c>
      <c r="H4" s="50"/>
      <c r="I4" s="50"/>
      <c r="J4" s="29">
        <f>SUM(H4:I4)</f>
        <v>0</v>
      </c>
      <c r="K4" s="30">
        <f>G4+J4</f>
        <v>0</v>
      </c>
      <c r="L4" s="17"/>
    </row>
    <row r="5" spans="1:14" ht="22.5" customHeight="1" x14ac:dyDescent="0.25">
      <c r="A5" s="2"/>
      <c r="B5" s="2"/>
      <c r="C5" s="20"/>
      <c r="D5" s="73"/>
      <c r="E5" s="73"/>
    </row>
    <row r="6" spans="1:14" ht="22.5" customHeight="1" x14ac:dyDescent="0.35">
      <c r="A6" s="122" t="s">
        <v>47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4" s="92" customFormat="1" x14ac:dyDescent="0.25">
      <c r="A7" s="86" t="s">
        <v>15</v>
      </c>
      <c r="B7" s="87" t="s">
        <v>16</v>
      </c>
      <c r="C7" s="87" t="s">
        <v>17</v>
      </c>
      <c r="D7" s="88" t="s">
        <v>66</v>
      </c>
      <c r="E7" s="88" t="s">
        <v>67</v>
      </c>
      <c r="F7" s="88" t="s">
        <v>68</v>
      </c>
      <c r="G7" s="88" t="s">
        <v>18</v>
      </c>
      <c r="H7" s="88" t="s">
        <v>72</v>
      </c>
      <c r="I7" s="88" t="s">
        <v>71</v>
      </c>
      <c r="J7" s="87" t="s">
        <v>19</v>
      </c>
      <c r="K7" s="89" t="s">
        <v>20</v>
      </c>
      <c r="L7" s="88" t="s">
        <v>22</v>
      </c>
      <c r="M7" s="90" t="s">
        <v>69</v>
      </c>
      <c r="N7" s="91" t="s">
        <v>21</v>
      </c>
    </row>
    <row r="8" spans="1:14" ht="15" customHeight="1" x14ac:dyDescent="0.25">
      <c r="A8" s="75" t="s">
        <v>39</v>
      </c>
      <c r="B8" s="8" t="s">
        <v>25</v>
      </c>
      <c r="C8" s="23" t="s">
        <v>7</v>
      </c>
      <c r="D8" s="43">
        <v>25</v>
      </c>
      <c r="E8" s="43">
        <v>25</v>
      </c>
      <c r="F8" s="21">
        <v>23</v>
      </c>
      <c r="G8" s="95">
        <f t="shared" ref="G8:G14" si="0">SUM(D8:F8)</f>
        <v>73</v>
      </c>
      <c r="H8" s="21">
        <v>24</v>
      </c>
      <c r="I8" s="21">
        <v>25</v>
      </c>
      <c r="J8" s="27">
        <f t="shared" ref="J8:J14" si="1">SUM(H8:I8)</f>
        <v>49</v>
      </c>
      <c r="K8" s="31">
        <f t="shared" ref="K8:K14" si="2">G8+J8</f>
        <v>122</v>
      </c>
      <c r="L8" s="21"/>
      <c r="M8" s="44">
        <f t="shared" ref="M8:M14" si="3">K8+L8</f>
        <v>122</v>
      </c>
      <c r="N8" s="77">
        <f t="shared" ref="N8:N14" si="4">RANK(M8,$M$8:$M$14)</f>
        <v>1</v>
      </c>
    </row>
    <row r="9" spans="1:14" ht="15" customHeight="1" x14ac:dyDescent="0.25">
      <c r="A9" s="75" t="s">
        <v>27</v>
      </c>
      <c r="B9" s="8" t="s">
        <v>28</v>
      </c>
      <c r="C9" s="23" t="s">
        <v>24</v>
      </c>
      <c r="D9" s="45">
        <v>22</v>
      </c>
      <c r="E9" s="45">
        <v>23</v>
      </c>
      <c r="F9" s="46">
        <v>20</v>
      </c>
      <c r="G9" s="96">
        <f t="shared" si="0"/>
        <v>65</v>
      </c>
      <c r="H9" s="46">
        <v>25</v>
      </c>
      <c r="I9" s="46">
        <v>24</v>
      </c>
      <c r="J9" s="28">
        <f t="shared" si="1"/>
        <v>49</v>
      </c>
      <c r="K9" s="47">
        <f t="shared" si="2"/>
        <v>114</v>
      </c>
      <c r="L9" s="46"/>
      <c r="M9" s="48">
        <f t="shared" si="3"/>
        <v>114</v>
      </c>
      <c r="N9" s="77">
        <f t="shared" si="4"/>
        <v>2</v>
      </c>
    </row>
    <row r="10" spans="1:14" ht="15" customHeight="1" x14ac:dyDescent="0.25">
      <c r="A10" s="75" t="s">
        <v>51</v>
      </c>
      <c r="B10" s="8" t="s">
        <v>52</v>
      </c>
      <c r="C10" s="23" t="s">
        <v>53</v>
      </c>
      <c r="D10" s="45">
        <v>22</v>
      </c>
      <c r="E10" s="45">
        <v>24</v>
      </c>
      <c r="F10" s="46">
        <v>20</v>
      </c>
      <c r="G10" s="96">
        <f t="shared" si="0"/>
        <v>66</v>
      </c>
      <c r="H10" s="46">
        <v>21</v>
      </c>
      <c r="I10" s="46">
        <v>23</v>
      </c>
      <c r="J10" s="28">
        <f t="shared" si="1"/>
        <v>44</v>
      </c>
      <c r="K10" s="47">
        <f t="shared" si="2"/>
        <v>110</v>
      </c>
      <c r="L10" s="46"/>
      <c r="M10" s="48">
        <f t="shared" si="3"/>
        <v>110</v>
      </c>
      <c r="N10" s="77">
        <f t="shared" si="4"/>
        <v>3</v>
      </c>
    </row>
    <row r="11" spans="1:14" ht="15" customHeight="1" x14ac:dyDescent="0.25">
      <c r="A11" s="75" t="s">
        <v>37</v>
      </c>
      <c r="B11" s="8" t="s">
        <v>38</v>
      </c>
      <c r="C11" s="23" t="s">
        <v>5</v>
      </c>
      <c r="D11" s="45">
        <v>21</v>
      </c>
      <c r="E11" s="45">
        <v>22</v>
      </c>
      <c r="F11" s="46">
        <v>23</v>
      </c>
      <c r="G11" s="96">
        <f t="shared" si="0"/>
        <v>66</v>
      </c>
      <c r="H11" s="46">
        <v>21</v>
      </c>
      <c r="I11" s="46">
        <v>21</v>
      </c>
      <c r="J11" s="28">
        <f t="shared" si="1"/>
        <v>42</v>
      </c>
      <c r="K11" s="47">
        <f t="shared" si="2"/>
        <v>108</v>
      </c>
      <c r="L11" s="46"/>
      <c r="M11" s="48">
        <f t="shared" si="3"/>
        <v>108</v>
      </c>
      <c r="N11" s="77">
        <f t="shared" si="4"/>
        <v>4</v>
      </c>
    </row>
    <row r="12" spans="1:14" ht="15" customHeight="1" x14ac:dyDescent="0.25">
      <c r="A12" s="75" t="s">
        <v>40</v>
      </c>
      <c r="B12" s="8" t="s">
        <v>41</v>
      </c>
      <c r="C12" s="23" t="s">
        <v>7</v>
      </c>
      <c r="D12" s="45">
        <v>20</v>
      </c>
      <c r="E12" s="45">
        <v>21</v>
      </c>
      <c r="F12" s="46">
        <v>22</v>
      </c>
      <c r="G12" s="96">
        <f t="shared" si="0"/>
        <v>63</v>
      </c>
      <c r="H12" s="46">
        <v>25</v>
      </c>
      <c r="I12" s="46">
        <v>18</v>
      </c>
      <c r="J12" s="28">
        <f t="shared" si="1"/>
        <v>43</v>
      </c>
      <c r="K12" s="47">
        <f t="shared" si="2"/>
        <v>106</v>
      </c>
      <c r="L12" s="46"/>
      <c r="M12" s="48">
        <f t="shared" si="3"/>
        <v>106</v>
      </c>
      <c r="N12" s="77">
        <f t="shared" si="4"/>
        <v>5</v>
      </c>
    </row>
    <row r="13" spans="1:14" ht="15" customHeight="1" x14ac:dyDescent="0.25">
      <c r="A13" s="75" t="s">
        <v>26</v>
      </c>
      <c r="B13" s="8" t="s">
        <v>25</v>
      </c>
      <c r="C13" s="23" t="s">
        <v>7</v>
      </c>
      <c r="D13" s="45">
        <v>22</v>
      </c>
      <c r="E13" s="45">
        <v>17</v>
      </c>
      <c r="F13" s="46">
        <v>22</v>
      </c>
      <c r="G13" s="96">
        <f t="shared" si="0"/>
        <v>61</v>
      </c>
      <c r="H13" s="46">
        <v>18</v>
      </c>
      <c r="I13" s="46">
        <v>18</v>
      </c>
      <c r="J13" s="28">
        <f t="shared" si="1"/>
        <v>36</v>
      </c>
      <c r="K13" s="47">
        <f t="shared" si="2"/>
        <v>97</v>
      </c>
      <c r="L13" s="46"/>
      <c r="M13" s="48">
        <f t="shared" si="3"/>
        <v>97</v>
      </c>
      <c r="N13" s="77">
        <f t="shared" si="4"/>
        <v>6</v>
      </c>
    </row>
    <row r="14" spans="1:14" ht="15" customHeight="1" x14ac:dyDescent="0.25">
      <c r="A14" s="94" t="s">
        <v>58</v>
      </c>
      <c r="B14" s="78" t="s">
        <v>59</v>
      </c>
      <c r="C14" s="79"/>
      <c r="D14" s="80">
        <v>19</v>
      </c>
      <c r="E14" s="80">
        <v>20</v>
      </c>
      <c r="F14" s="81">
        <v>18</v>
      </c>
      <c r="G14" s="98">
        <f t="shared" si="0"/>
        <v>57</v>
      </c>
      <c r="H14" s="81">
        <v>21</v>
      </c>
      <c r="I14" s="81">
        <v>17</v>
      </c>
      <c r="J14" s="82">
        <f t="shared" si="1"/>
        <v>38</v>
      </c>
      <c r="K14" s="83">
        <f t="shared" si="2"/>
        <v>95</v>
      </c>
      <c r="L14" s="81"/>
      <c r="M14" s="84">
        <f t="shared" si="3"/>
        <v>95</v>
      </c>
      <c r="N14" s="85">
        <f t="shared" si="4"/>
        <v>7</v>
      </c>
    </row>
    <row r="15" spans="1:14" ht="21.75" customHeight="1" x14ac:dyDescent="0.25">
      <c r="A15" s="1"/>
      <c r="B15" s="1"/>
      <c r="C15" s="1"/>
      <c r="D15" s="73"/>
      <c r="E15" s="73"/>
    </row>
    <row r="16" spans="1:14" ht="23.25" customHeight="1" x14ac:dyDescent="0.35">
      <c r="A16" s="122" t="s">
        <v>48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1:14" x14ac:dyDescent="0.25">
      <c r="A17" s="38" t="s">
        <v>15</v>
      </c>
      <c r="B17" s="39" t="s">
        <v>16</v>
      </c>
      <c r="C17" s="39" t="s">
        <v>17</v>
      </c>
      <c r="D17" s="40">
        <v>1</v>
      </c>
      <c r="E17" s="40">
        <v>2</v>
      </c>
      <c r="F17" s="40">
        <v>3</v>
      </c>
      <c r="G17" s="40" t="s">
        <v>18</v>
      </c>
      <c r="H17" s="40">
        <v>4</v>
      </c>
      <c r="I17" s="40">
        <v>5</v>
      </c>
      <c r="J17" s="39" t="s">
        <v>19</v>
      </c>
      <c r="K17" s="51" t="s">
        <v>20</v>
      </c>
      <c r="L17" s="105" t="s">
        <v>21</v>
      </c>
      <c r="M17" s="110"/>
      <c r="N17" s="109"/>
    </row>
    <row r="18" spans="1:14" ht="15" customHeight="1" x14ac:dyDescent="0.25">
      <c r="A18" s="22" t="s">
        <v>51</v>
      </c>
      <c r="B18" s="8" t="s">
        <v>52</v>
      </c>
      <c r="C18" s="23" t="s">
        <v>53</v>
      </c>
      <c r="D18" s="43">
        <v>22</v>
      </c>
      <c r="E18" s="43">
        <v>24</v>
      </c>
      <c r="F18" s="21">
        <v>20</v>
      </c>
      <c r="G18" s="27">
        <f>SUM(D18:F18)</f>
        <v>66</v>
      </c>
      <c r="H18" s="21">
        <v>21</v>
      </c>
      <c r="I18" s="21">
        <v>23</v>
      </c>
      <c r="J18" s="27">
        <f>SUM(H18:I18)</f>
        <v>44</v>
      </c>
      <c r="K18" s="31">
        <f>G18+J18</f>
        <v>110</v>
      </c>
      <c r="L18" s="76">
        <v>1</v>
      </c>
      <c r="M18" s="110"/>
      <c r="N18" s="109"/>
    </row>
    <row r="19" spans="1:14" ht="21" customHeight="1" x14ac:dyDescent="0.35">
      <c r="A19" s="122" t="s">
        <v>49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4" ht="16.5" customHeight="1" x14ac:dyDescent="0.25">
      <c r="A20" s="38" t="s">
        <v>15</v>
      </c>
      <c r="B20" s="39" t="s">
        <v>16</v>
      </c>
      <c r="C20" s="39" t="s">
        <v>17</v>
      </c>
      <c r="D20" s="40">
        <v>1</v>
      </c>
      <c r="E20" s="40">
        <v>2</v>
      </c>
      <c r="F20" s="40">
        <v>3</v>
      </c>
      <c r="G20" s="40" t="s">
        <v>18</v>
      </c>
      <c r="H20" s="40">
        <v>4</v>
      </c>
      <c r="I20" s="40">
        <v>5</v>
      </c>
      <c r="J20" s="40" t="s">
        <v>70</v>
      </c>
      <c r="K20" s="40" t="s">
        <v>20</v>
      </c>
      <c r="L20" s="105" t="s">
        <v>21</v>
      </c>
      <c r="M20" s="107"/>
    </row>
    <row r="21" spans="1:14" ht="16.5" customHeight="1" x14ac:dyDescent="0.25">
      <c r="A21" s="52" t="s">
        <v>42</v>
      </c>
      <c r="B21" s="5" t="s">
        <v>43</v>
      </c>
      <c r="C21" s="42" t="s">
        <v>7</v>
      </c>
      <c r="D21" s="43">
        <v>19</v>
      </c>
      <c r="E21" s="43">
        <v>21</v>
      </c>
      <c r="F21" s="21">
        <v>22</v>
      </c>
      <c r="G21" s="27">
        <f>SUM(D21:F21)</f>
        <v>62</v>
      </c>
      <c r="H21" s="27">
        <v>22</v>
      </c>
      <c r="I21" s="27">
        <v>20</v>
      </c>
      <c r="J21" s="27">
        <f>SUM(H21:I21)</f>
        <v>42</v>
      </c>
      <c r="K21" s="27">
        <f>G21+J21</f>
        <v>104</v>
      </c>
      <c r="L21" s="106">
        <v>1</v>
      </c>
      <c r="M21" s="108"/>
    </row>
    <row r="22" spans="1:14" ht="16.5" customHeight="1" x14ac:dyDescent="0.25">
      <c r="A22" s="1"/>
      <c r="B22" s="1"/>
      <c r="C22" s="1"/>
      <c r="D22" s="73"/>
      <c r="E22" s="73"/>
    </row>
    <row r="23" spans="1:14" ht="16.5" customHeight="1" x14ac:dyDescent="0.35">
      <c r="A23" s="122" t="s">
        <v>50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24" spans="1:14" s="92" customFormat="1" ht="16.5" customHeight="1" x14ac:dyDescent="0.25">
      <c r="A24" s="86" t="s">
        <v>15</v>
      </c>
      <c r="B24" s="87" t="s">
        <v>16</v>
      </c>
      <c r="C24" s="87" t="s">
        <v>17</v>
      </c>
      <c r="D24" s="88" t="s">
        <v>66</v>
      </c>
      <c r="E24" s="88" t="s">
        <v>67</v>
      </c>
      <c r="F24" s="88" t="s">
        <v>68</v>
      </c>
      <c r="G24" s="88" t="s">
        <v>18</v>
      </c>
      <c r="H24" s="88" t="s">
        <v>72</v>
      </c>
      <c r="I24" s="88" t="s">
        <v>71</v>
      </c>
      <c r="J24" s="89" t="s">
        <v>19</v>
      </c>
      <c r="K24" s="89" t="s">
        <v>20</v>
      </c>
      <c r="L24" s="88" t="s">
        <v>22</v>
      </c>
      <c r="M24" s="90" t="s">
        <v>69</v>
      </c>
      <c r="N24" s="91" t="s">
        <v>21</v>
      </c>
    </row>
    <row r="25" spans="1:14" ht="16.5" customHeight="1" x14ac:dyDescent="0.25">
      <c r="A25" s="75" t="s">
        <v>60</v>
      </c>
      <c r="B25" s="8" t="s">
        <v>56</v>
      </c>
      <c r="C25" s="23" t="s">
        <v>57</v>
      </c>
      <c r="D25" s="43">
        <v>20</v>
      </c>
      <c r="E25" s="43">
        <v>24</v>
      </c>
      <c r="F25" s="21">
        <v>23</v>
      </c>
      <c r="G25" s="95">
        <f t="shared" ref="G25:G34" si="5">SUM(D25:F25)</f>
        <v>67</v>
      </c>
      <c r="H25" s="21">
        <v>22</v>
      </c>
      <c r="I25" s="21">
        <v>23</v>
      </c>
      <c r="J25" s="31">
        <f t="shared" ref="J25:J34" si="6">SUM(H25:I25)</f>
        <v>45</v>
      </c>
      <c r="K25" s="101">
        <f t="shared" ref="K25:K34" si="7">G25+J25</f>
        <v>112</v>
      </c>
      <c r="L25" s="53"/>
      <c r="M25" s="55"/>
      <c r="N25" s="76">
        <f t="shared" ref="N25:N34" si="8">RANK(K25,$K$25:$K$34)</f>
        <v>1</v>
      </c>
    </row>
    <row r="26" spans="1:14" ht="16.5" customHeight="1" x14ac:dyDescent="0.25">
      <c r="A26" s="75" t="s">
        <v>54</v>
      </c>
      <c r="B26" s="8" t="s">
        <v>6</v>
      </c>
      <c r="C26" s="23" t="s">
        <v>7</v>
      </c>
      <c r="D26" s="45">
        <v>22</v>
      </c>
      <c r="E26" s="45">
        <v>21</v>
      </c>
      <c r="F26" s="46">
        <v>20</v>
      </c>
      <c r="G26" s="96">
        <f t="shared" si="5"/>
        <v>63</v>
      </c>
      <c r="H26" s="46">
        <v>22</v>
      </c>
      <c r="I26" s="46">
        <v>23</v>
      </c>
      <c r="J26" s="47">
        <f t="shared" si="6"/>
        <v>45</v>
      </c>
      <c r="K26" s="102">
        <f t="shared" si="7"/>
        <v>108</v>
      </c>
      <c r="L26" s="54"/>
      <c r="M26" s="55"/>
      <c r="N26" s="76">
        <f t="shared" si="8"/>
        <v>2</v>
      </c>
    </row>
    <row r="27" spans="1:14" x14ac:dyDescent="0.25">
      <c r="A27" s="75" t="s">
        <v>10</v>
      </c>
      <c r="B27" s="8" t="s">
        <v>6</v>
      </c>
      <c r="C27" s="23" t="s">
        <v>7</v>
      </c>
      <c r="D27" s="45">
        <v>24</v>
      </c>
      <c r="E27" s="45">
        <v>19</v>
      </c>
      <c r="F27" s="46">
        <v>20</v>
      </c>
      <c r="G27" s="96">
        <f t="shared" si="5"/>
        <v>63</v>
      </c>
      <c r="H27" s="46">
        <v>25</v>
      </c>
      <c r="I27" s="46">
        <v>19</v>
      </c>
      <c r="J27" s="47">
        <f t="shared" si="6"/>
        <v>44</v>
      </c>
      <c r="K27" s="102">
        <f t="shared" si="7"/>
        <v>107</v>
      </c>
      <c r="L27" s="54"/>
      <c r="M27" s="55"/>
      <c r="N27" s="76">
        <f t="shared" si="8"/>
        <v>3</v>
      </c>
    </row>
    <row r="28" spans="1:14" x14ac:dyDescent="0.25">
      <c r="A28" s="75" t="s">
        <v>8</v>
      </c>
      <c r="B28" s="8" t="s">
        <v>9</v>
      </c>
      <c r="C28" s="23" t="s">
        <v>7</v>
      </c>
      <c r="D28" s="45">
        <v>21</v>
      </c>
      <c r="E28" s="45">
        <v>23</v>
      </c>
      <c r="F28" s="46">
        <v>20</v>
      </c>
      <c r="G28" s="96">
        <f t="shared" si="5"/>
        <v>64</v>
      </c>
      <c r="H28" s="46">
        <v>20</v>
      </c>
      <c r="I28" s="46">
        <v>20</v>
      </c>
      <c r="J28" s="47">
        <f t="shared" si="6"/>
        <v>40</v>
      </c>
      <c r="K28" s="102">
        <f t="shared" si="7"/>
        <v>104</v>
      </c>
      <c r="L28" s="54"/>
      <c r="M28" s="55"/>
      <c r="N28" s="76">
        <f t="shared" si="8"/>
        <v>4</v>
      </c>
    </row>
    <row r="29" spans="1:14" x14ac:dyDescent="0.25">
      <c r="A29" s="75" t="s">
        <v>42</v>
      </c>
      <c r="B29" s="8" t="s">
        <v>43</v>
      </c>
      <c r="C29" s="23" t="s">
        <v>7</v>
      </c>
      <c r="D29" s="45">
        <v>19</v>
      </c>
      <c r="E29" s="45">
        <v>21</v>
      </c>
      <c r="F29" s="46">
        <v>22</v>
      </c>
      <c r="G29" s="96">
        <f t="shared" si="5"/>
        <v>62</v>
      </c>
      <c r="H29" s="46">
        <v>22</v>
      </c>
      <c r="I29" s="46">
        <v>20</v>
      </c>
      <c r="J29" s="47">
        <f t="shared" si="6"/>
        <v>42</v>
      </c>
      <c r="K29" s="102">
        <f t="shared" si="7"/>
        <v>104</v>
      </c>
      <c r="L29" s="54"/>
      <c r="M29" s="55"/>
      <c r="N29" s="76">
        <f t="shared" si="8"/>
        <v>4</v>
      </c>
    </row>
    <row r="30" spans="1:14" x14ac:dyDescent="0.25">
      <c r="A30" s="75" t="s">
        <v>44</v>
      </c>
      <c r="B30" s="8" t="s">
        <v>56</v>
      </c>
      <c r="C30" s="23" t="s">
        <v>57</v>
      </c>
      <c r="D30" s="45">
        <v>20</v>
      </c>
      <c r="E30" s="45">
        <v>19</v>
      </c>
      <c r="F30" s="46">
        <v>20</v>
      </c>
      <c r="G30" s="96">
        <f t="shared" si="5"/>
        <v>59</v>
      </c>
      <c r="H30" s="46">
        <v>22</v>
      </c>
      <c r="I30" s="46">
        <v>23</v>
      </c>
      <c r="J30" s="47">
        <f t="shared" si="6"/>
        <v>45</v>
      </c>
      <c r="K30" s="102">
        <f t="shared" si="7"/>
        <v>104</v>
      </c>
      <c r="L30" s="54"/>
      <c r="M30" s="55"/>
      <c r="N30" s="76">
        <f t="shared" si="8"/>
        <v>4</v>
      </c>
    </row>
    <row r="31" spans="1:14" x14ac:dyDescent="0.25">
      <c r="A31" s="75" t="s">
        <v>55</v>
      </c>
      <c r="B31" s="8" t="s">
        <v>56</v>
      </c>
      <c r="C31" s="23" t="s">
        <v>57</v>
      </c>
      <c r="D31" s="45">
        <v>21</v>
      </c>
      <c r="E31" s="45">
        <v>15</v>
      </c>
      <c r="F31" s="46">
        <v>21</v>
      </c>
      <c r="G31" s="96">
        <f t="shared" si="5"/>
        <v>57</v>
      </c>
      <c r="H31" s="46">
        <v>22</v>
      </c>
      <c r="I31" s="46">
        <v>19</v>
      </c>
      <c r="J31" s="47">
        <f t="shared" si="6"/>
        <v>41</v>
      </c>
      <c r="K31" s="102">
        <f t="shared" si="7"/>
        <v>98</v>
      </c>
      <c r="L31" s="3"/>
      <c r="M31" s="3"/>
      <c r="N31" s="76">
        <f t="shared" si="8"/>
        <v>7</v>
      </c>
    </row>
    <row r="32" spans="1:14" x14ac:dyDescent="0.25">
      <c r="A32" s="75" t="s">
        <v>40</v>
      </c>
      <c r="B32" s="8" t="s">
        <v>65</v>
      </c>
      <c r="C32" s="23" t="s">
        <v>7</v>
      </c>
      <c r="D32" s="46">
        <v>20</v>
      </c>
      <c r="E32" s="46">
        <v>19</v>
      </c>
      <c r="F32" s="46">
        <v>19</v>
      </c>
      <c r="G32" s="96">
        <f t="shared" si="5"/>
        <v>58</v>
      </c>
      <c r="H32" s="46">
        <v>21</v>
      </c>
      <c r="I32" s="46">
        <v>18</v>
      </c>
      <c r="J32" s="47">
        <f t="shared" si="6"/>
        <v>39</v>
      </c>
      <c r="K32" s="102">
        <f t="shared" si="7"/>
        <v>97</v>
      </c>
      <c r="N32" s="76">
        <f t="shared" si="8"/>
        <v>8</v>
      </c>
    </row>
    <row r="33" spans="1:14" x14ac:dyDescent="0.25">
      <c r="A33" s="100" t="s">
        <v>63</v>
      </c>
      <c r="B33" s="5" t="s">
        <v>45</v>
      </c>
      <c r="C33" s="42" t="s">
        <v>5</v>
      </c>
      <c r="D33" s="45">
        <v>23</v>
      </c>
      <c r="E33" s="45">
        <v>17</v>
      </c>
      <c r="F33" s="46">
        <v>20</v>
      </c>
      <c r="G33" s="96">
        <f t="shared" si="5"/>
        <v>60</v>
      </c>
      <c r="H33" s="46">
        <v>19</v>
      </c>
      <c r="I33" s="46">
        <v>16</v>
      </c>
      <c r="J33" s="47">
        <f t="shared" si="6"/>
        <v>35</v>
      </c>
      <c r="K33" s="102">
        <f t="shared" si="7"/>
        <v>95</v>
      </c>
      <c r="L33" s="3"/>
      <c r="M33" s="3"/>
      <c r="N33" s="76">
        <f t="shared" si="8"/>
        <v>9</v>
      </c>
    </row>
    <row r="34" spans="1:14" x14ac:dyDescent="0.25">
      <c r="A34" s="99" t="s">
        <v>40</v>
      </c>
      <c r="B34" s="11" t="s">
        <v>62</v>
      </c>
      <c r="C34" s="26" t="s">
        <v>5</v>
      </c>
      <c r="D34" s="49">
        <v>10</v>
      </c>
      <c r="E34" s="49">
        <v>19</v>
      </c>
      <c r="F34" s="50">
        <v>11</v>
      </c>
      <c r="G34" s="97">
        <f t="shared" si="5"/>
        <v>40</v>
      </c>
      <c r="H34" s="50">
        <v>16</v>
      </c>
      <c r="I34" s="50">
        <v>10</v>
      </c>
      <c r="J34" s="103">
        <f t="shared" si="6"/>
        <v>26</v>
      </c>
      <c r="K34" s="104">
        <f t="shared" si="7"/>
        <v>66</v>
      </c>
      <c r="N34" s="76">
        <f t="shared" si="8"/>
        <v>10</v>
      </c>
    </row>
  </sheetData>
  <autoFilter ref="A17:N17"/>
  <sortState ref="A2:F18">
    <sortCondition ref="D2:D18"/>
  </sortState>
  <mergeCells count="5">
    <mergeCell ref="A1:L1"/>
    <mergeCell ref="A6:M6"/>
    <mergeCell ref="A19:K19"/>
    <mergeCell ref="A23:M23"/>
    <mergeCell ref="A16:M16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5" workbookViewId="0">
      <selection activeCell="Q18" sqref="Q18"/>
    </sheetView>
  </sheetViews>
  <sheetFormatPr defaultRowHeight="15" x14ac:dyDescent="0.25"/>
  <cols>
    <col min="1" max="1" width="10.140625" customWidth="1"/>
    <col min="2" max="2" width="11.5703125" customWidth="1"/>
    <col min="3" max="3" width="10.85546875" customWidth="1"/>
    <col min="4" max="4" width="9.140625" style="71"/>
    <col min="5" max="5" width="7.85546875" style="71" customWidth="1"/>
    <col min="6" max="6" width="9.140625" style="71"/>
    <col min="7" max="7" width="9.28515625" customWidth="1"/>
    <col min="8" max="9" width="9.140625" style="71" customWidth="1"/>
    <col min="10" max="10" width="9.140625" customWidth="1"/>
    <col min="11" max="11" width="9.42578125" customWidth="1"/>
    <col min="12" max="12" width="8.5703125" style="71" customWidth="1"/>
    <col min="13" max="13" width="9.5703125" hidden="1" customWidth="1"/>
    <col min="14" max="14" width="9.140625" style="71" customWidth="1"/>
  </cols>
  <sheetData>
    <row r="1" spans="1:14" ht="21" hidden="1" x14ac:dyDescent="0.35">
      <c r="A1" s="121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hidden="1" x14ac:dyDescent="0.25">
      <c r="A2" s="38" t="s">
        <v>15</v>
      </c>
      <c r="B2" s="39" t="s">
        <v>16</v>
      </c>
      <c r="C2" s="39" t="s">
        <v>17</v>
      </c>
      <c r="D2" s="40">
        <v>1</v>
      </c>
      <c r="E2" s="40">
        <v>2</v>
      </c>
      <c r="F2" s="40">
        <v>3</v>
      </c>
      <c r="G2" s="40" t="s">
        <v>18</v>
      </c>
      <c r="H2" s="40">
        <v>1</v>
      </c>
      <c r="I2" s="40">
        <v>2</v>
      </c>
      <c r="J2" s="39" t="s">
        <v>19</v>
      </c>
      <c r="K2" s="39" t="s">
        <v>20</v>
      </c>
      <c r="L2" s="41" t="s">
        <v>21</v>
      </c>
    </row>
    <row r="3" spans="1:14" ht="15.75" hidden="1" customHeight="1" x14ac:dyDescent="0.25">
      <c r="A3" s="32" t="s">
        <v>0</v>
      </c>
      <c r="B3" s="33" t="s">
        <v>1</v>
      </c>
      <c r="C3" s="34" t="s">
        <v>14</v>
      </c>
      <c r="D3" s="72"/>
      <c r="E3" s="72"/>
      <c r="F3" s="93"/>
      <c r="G3" s="35">
        <f>SUM(D3:F3)</f>
        <v>0</v>
      </c>
      <c r="H3" s="93"/>
      <c r="I3" s="93"/>
      <c r="J3" s="35">
        <f>SUM(H3:I3)</f>
        <v>0</v>
      </c>
      <c r="K3" s="36">
        <f>G3+J3</f>
        <v>0</v>
      </c>
      <c r="L3" s="74"/>
    </row>
    <row r="4" spans="1:14" ht="15.75" hidden="1" customHeight="1" x14ac:dyDescent="0.25">
      <c r="A4" s="25" t="s">
        <v>2</v>
      </c>
      <c r="B4" s="11" t="s">
        <v>3</v>
      </c>
      <c r="C4" s="26" t="s">
        <v>4</v>
      </c>
      <c r="D4" s="49"/>
      <c r="E4" s="49"/>
      <c r="F4" s="50"/>
      <c r="G4" s="29">
        <f>SUM(D4:F4)</f>
        <v>0</v>
      </c>
      <c r="H4" s="50"/>
      <c r="I4" s="50"/>
      <c r="J4" s="29">
        <f>SUM(H4:I4)</f>
        <v>0</v>
      </c>
      <c r="K4" s="30">
        <f>G4+J4</f>
        <v>0</v>
      </c>
      <c r="L4" s="113"/>
    </row>
    <row r="5" spans="1:14" ht="22.5" customHeight="1" x14ac:dyDescent="0.25">
      <c r="A5" s="2"/>
      <c r="B5" s="2"/>
      <c r="C5" s="20"/>
      <c r="D5" s="73"/>
      <c r="E5" s="73"/>
    </row>
    <row r="6" spans="1:14" ht="22.5" customHeight="1" x14ac:dyDescent="0.35">
      <c r="A6" s="123" t="s">
        <v>47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s="92" customFormat="1" x14ac:dyDescent="0.25">
      <c r="A7" s="86" t="s">
        <v>15</v>
      </c>
      <c r="B7" s="87" t="s">
        <v>16</v>
      </c>
      <c r="C7" s="87" t="s">
        <v>17</v>
      </c>
      <c r="D7" s="88" t="s">
        <v>66</v>
      </c>
      <c r="E7" s="88" t="s">
        <v>67</v>
      </c>
      <c r="F7" s="88" t="s">
        <v>68</v>
      </c>
      <c r="G7" s="88" t="s">
        <v>18</v>
      </c>
      <c r="H7" s="88" t="s">
        <v>72</v>
      </c>
      <c r="I7" s="88" t="s">
        <v>71</v>
      </c>
      <c r="J7" s="87" t="s">
        <v>19</v>
      </c>
      <c r="K7" s="89" t="s">
        <v>20</v>
      </c>
      <c r="L7" s="88" t="s">
        <v>22</v>
      </c>
      <c r="M7" s="90" t="s">
        <v>69</v>
      </c>
      <c r="N7" s="91" t="s">
        <v>21</v>
      </c>
    </row>
    <row r="8" spans="1:14" ht="15" customHeight="1" x14ac:dyDescent="0.25">
      <c r="A8" s="75" t="s">
        <v>40</v>
      </c>
      <c r="B8" s="8" t="s">
        <v>41</v>
      </c>
      <c r="C8" s="23" t="s">
        <v>7</v>
      </c>
      <c r="D8" s="43">
        <v>20</v>
      </c>
      <c r="E8" s="43">
        <v>21</v>
      </c>
      <c r="F8" s="21">
        <v>22</v>
      </c>
      <c r="G8" s="95">
        <f t="shared" ref="G8:G13" si="0">SUM(D8:F8)</f>
        <v>63</v>
      </c>
      <c r="H8" s="21">
        <v>25</v>
      </c>
      <c r="I8" s="21">
        <v>18</v>
      </c>
      <c r="J8" s="27">
        <f t="shared" ref="J8:J13" si="1">SUM(H8:I8)</f>
        <v>43</v>
      </c>
      <c r="K8" s="31">
        <f t="shared" ref="K8:K13" si="2">G8+J8</f>
        <v>106</v>
      </c>
      <c r="L8" s="21">
        <v>50</v>
      </c>
      <c r="M8" s="44"/>
      <c r="N8" s="120">
        <f t="shared" ref="N8:N13" si="3">RANK(L8,$L$8:$L$13)</f>
        <v>1</v>
      </c>
    </row>
    <row r="9" spans="1:14" ht="15" customHeight="1" x14ac:dyDescent="0.25">
      <c r="A9" s="75" t="s">
        <v>27</v>
      </c>
      <c r="B9" s="8" t="s">
        <v>28</v>
      </c>
      <c r="C9" s="23" t="s">
        <v>24</v>
      </c>
      <c r="D9" s="45">
        <v>22</v>
      </c>
      <c r="E9" s="45">
        <v>23</v>
      </c>
      <c r="F9" s="46">
        <v>20</v>
      </c>
      <c r="G9" s="96">
        <f t="shared" si="0"/>
        <v>65</v>
      </c>
      <c r="H9" s="46">
        <v>25</v>
      </c>
      <c r="I9" s="46">
        <v>24</v>
      </c>
      <c r="J9" s="28">
        <f t="shared" si="1"/>
        <v>49</v>
      </c>
      <c r="K9" s="47">
        <f t="shared" si="2"/>
        <v>114</v>
      </c>
      <c r="L9" s="46">
        <v>49</v>
      </c>
      <c r="M9" s="48"/>
      <c r="N9" s="120">
        <f t="shared" si="3"/>
        <v>2</v>
      </c>
    </row>
    <row r="10" spans="1:14" ht="15" customHeight="1" x14ac:dyDescent="0.25">
      <c r="A10" s="75" t="s">
        <v>37</v>
      </c>
      <c r="B10" s="8" t="s">
        <v>38</v>
      </c>
      <c r="C10" s="23" t="s">
        <v>5</v>
      </c>
      <c r="D10" s="45">
        <v>21</v>
      </c>
      <c r="E10" s="45">
        <v>22</v>
      </c>
      <c r="F10" s="46">
        <v>23</v>
      </c>
      <c r="G10" s="96">
        <f t="shared" si="0"/>
        <v>66</v>
      </c>
      <c r="H10" s="46">
        <v>21</v>
      </c>
      <c r="I10" s="46">
        <v>21</v>
      </c>
      <c r="J10" s="28">
        <f t="shared" si="1"/>
        <v>42</v>
      </c>
      <c r="K10" s="47">
        <f t="shared" si="2"/>
        <v>108</v>
      </c>
      <c r="L10" s="46">
        <v>39</v>
      </c>
      <c r="M10" s="48"/>
      <c r="N10" s="120">
        <f t="shared" si="3"/>
        <v>3</v>
      </c>
    </row>
    <row r="11" spans="1:14" ht="15" customHeight="1" x14ac:dyDescent="0.25">
      <c r="A11" s="75" t="s">
        <v>39</v>
      </c>
      <c r="B11" s="8" t="s">
        <v>25</v>
      </c>
      <c r="C11" s="23" t="s">
        <v>7</v>
      </c>
      <c r="D11" s="45">
        <v>25</v>
      </c>
      <c r="E11" s="45">
        <v>25</v>
      </c>
      <c r="F11" s="46">
        <v>23</v>
      </c>
      <c r="G11" s="96">
        <f t="shared" si="0"/>
        <v>73</v>
      </c>
      <c r="H11" s="46">
        <v>24</v>
      </c>
      <c r="I11" s="46">
        <v>25</v>
      </c>
      <c r="J11" s="28">
        <f t="shared" si="1"/>
        <v>49</v>
      </c>
      <c r="K11" s="47">
        <f t="shared" si="2"/>
        <v>122</v>
      </c>
      <c r="L11" s="46">
        <v>31</v>
      </c>
      <c r="M11" s="48"/>
      <c r="N11" s="120">
        <f t="shared" si="3"/>
        <v>4</v>
      </c>
    </row>
    <row r="12" spans="1:14" ht="15" customHeight="1" x14ac:dyDescent="0.25">
      <c r="A12" s="75" t="s">
        <v>26</v>
      </c>
      <c r="B12" s="8" t="s">
        <v>25</v>
      </c>
      <c r="C12" s="23" t="s">
        <v>7</v>
      </c>
      <c r="D12" s="45">
        <v>22</v>
      </c>
      <c r="E12" s="45">
        <v>17</v>
      </c>
      <c r="F12" s="46">
        <v>22</v>
      </c>
      <c r="G12" s="96">
        <f t="shared" si="0"/>
        <v>61</v>
      </c>
      <c r="H12" s="46">
        <v>18</v>
      </c>
      <c r="I12" s="46">
        <v>18</v>
      </c>
      <c r="J12" s="28">
        <f t="shared" si="1"/>
        <v>36</v>
      </c>
      <c r="K12" s="47">
        <f t="shared" si="2"/>
        <v>97</v>
      </c>
      <c r="L12" s="46">
        <v>20</v>
      </c>
      <c r="M12" s="48"/>
      <c r="N12" s="120">
        <f t="shared" si="3"/>
        <v>5</v>
      </c>
    </row>
    <row r="13" spans="1:14" ht="15" customHeight="1" x14ac:dyDescent="0.25">
      <c r="A13" s="94" t="s">
        <v>58</v>
      </c>
      <c r="B13" s="78" t="s">
        <v>59</v>
      </c>
      <c r="C13" s="79"/>
      <c r="D13" s="80">
        <v>19</v>
      </c>
      <c r="E13" s="80">
        <v>20</v>
      </c>
      <c r="F13" s="81">
        <v>18</v>
      </c>
      <c r="G13" s="98">
        <f t="shared" si="0"/>
        <v>57</v>
      </c>
      <c r="H13" s="81">
        <v>21</v>
      </c>
      <c r="I13" s="81">
        <v>17</v>
      </c>
      <c r="J13" s="82">
        <f t="shared" si="1"/>
        <v>38</v>
      </c>
      <c r="K13" s="83">
        <f t="shared" si="2"/>
        <v>95</v>
      </c>
      <c r="L13" s="81">
        <v>11</v>
      </c>
      <c r="M13" s="84"/>
      <c r="N13" s="120">
        <f t="shared" si="3"/>
        <v>6</v>
      </c>
    </row>
    <row r="14" spans="1:14" ht="21.75" customHeight="1" x14ac:dyDescent="0.25">
      <c r="A14" s="1"/>
      <c r="B14" s="1"/>
      <c r="C14" s="1"/>
      <c r="D14" s="73"/>
      <c r="E14" s="73"/>
    </row>
    <row r="15" spans="1:14" ht="23.25" customHeight="1" x14ac:dyDescent="0.35">
      <c r="A15" s="122" t="s">
        <v>48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</row>
    <row r="16" spans="1:14" x14ac:dyDescent="0.25">
      <c r="A16" s="38" t="s">
        <v>15</v>
      </c>
      <c r="B16" s="39" t="s">
        <v>16</v>
      </c>
      <c r="C16" s="39" t="s">
        <v>17</v>
      </c>
      <c r="D16" s="40">
        <v>1</v>
      </c>
      <c r="E16" s="40">
        <v>2</v>
      </c>
      <c r="F16" s="40">
        <v>3</v>
      </c>
      <c r="G16" s="40" t="s">
        <v>18</v>
      </c>
      <c r="H16" s="40">
        <v>4</v>
      </c>
      <c r="I16" s="40">
        <v>5</v>
      </c>
      <c r="J16" s="39" t="s">
        <v>19</v>
      </c>
      <c r="K16" s="51" t="s">
        <v>20</v>
      </c>
      <c r="L16" s="105" t="s">
        <v>21</v>
      </c>
      <c r="M16" s="110"/>
      <c r="N16" s="109"/>
    </row>
    <row r="17" spans="1:14" ht="15" customHeight="1" x14ac:dyDescent="0.25">
      <c r="A17" s="22" t="s">
        <v>51</v>
      </c>
      <c r="B17" s="8" t="s">
        <v>52</v>
      </c>
      <c r="C17" s="23" t="s">
        <v>53</v>
      </c>
      <c r="D17" s="43">
        <v>22</v>
      </c>
      <c r="E17" s="43">
        <v>24</v>
      </c>
      <c r="F17" s="21">
        <v>20</v>
      </c>
      <c r="G17" s="27">
        <f>SUM(D17:F17)</f>
        <v>66</v>
      </c>
      <c r="H17" s="21">
        <v>21</v>
      </c>
      <c r="I17" s="21">
        <v>23</v>
      </c>
      <c r="J17" s="27">
        <f>SUM(H17:I17)</f>
        <v>44</v>
      </c>
      <c r="K17" s="31">
        <f>G17+J17</f>
        <v>110</v>
      </c>
      <c r="L17" s="76">
        <v>1</v>
      </c>
      <c r="M17" s="110"/>
      <c r="N17" s="109"/>
    </row>
    <row r="18" spans="1:14" ht="21" customHeight="1" x14ac:dyDescent="0.35">
      <c r="A18" s="122" t="s">
        <v>49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4" ht="16.5" customHeight="1" x14ac:dyDescent="0.25">
      <c r="A19" s="38" t="s">
        <v>15</v>
      </c>
      <c r="B19" s="39" t="s">
        <v>16</v>
      </c>
      <c r="C19" s="39" t="s">
        <v>17</v>
      </c>
      <c r="D19" s="40">
        <v>1</v>
      </c>
      <c r="E19" s="40">
        <v>2</v>
      </c>
      <c r="F19" s="40">
        <v>3</v>
      </c>
      <c r="G19" s="40" t="s">
        <v>18</v>
      </c>
      <c r="H19" s="40">
        <v>4</v>
      </c>
      <c r="I19" s="40">
        <v>5</v>
      </c>
      <c r="J19" s="40" t="s">
        <v>70</v>
      </c>
      <c r="K19" s="40" t="s">
        <v>20</v>
      </c>
      <c r="L19" s="105" t="s">
        <v>21</v>
      </c>
      <c r="M19" s="107"/>
    </row>
    <row r="20" spans="1:14" ht="16.5" customHeight="1" x14ac:dyDescent="0.25">
      <c r="A20" s="52" t="s">
        <v>42</v>
      </c>
      <c r="B20" s="5" t="s">
        <v>43</v>
      </c>
      <c r="C20" s="42" t="s">
        <v>7</v>
      </c>
      <c r="D20" s="43">
        <v>19</v>
      </c>
      <c r="E20" s="43">
        <v>21</v>
      </c>
      <c r="F20" s="21">
        <v>22</v>
      </c>
      <c r="G20" s="27">
        <f>SUM(D20:F20)</f>
        <v>62</v>
      </c>
      <c r="H20" s="27">
        <v>22</v>
      </c>
      <c r="I20" s="27">
        <v>20</v>
      </c>
      <c r="J20" s="27">
        <f>SUM(H20:I20)</f>
        <v>42</v>
      </c>
      <c r="K20" s="27">
        <f>G20+J20</f>
        <v>104</v>
      </c>
      <c r="L20" s="106">
        <v>1</v>
      </c>
      <c r="M20" s="108"/>
    </row>
    <row r="21" spans="1:14" ht="16.5" customHeight="1" x14ac:dyDescent="0.25">
      <c r="A21" s="1"/>
      <c r="B21" s="1"/>
      <c r="C21" s="1"/>
      <c r="D21" s="73"/>
      <c r="E21" s="73"/>
    </row>
    <row r="22" spans="1:14" ht="16.5" customHeight="1" x14ac:dyDescent="0.35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s="92" customFormat="1" ht="16.5" customHeight="1" x14ac:dyDescent="0.25">
      <c r="A23" s="86" t="s">
        <v>15</v>
      </c>
      <c r="B23" s="87" t="s">
        <v>16</v>
      </c>
      <c r="C23" s="87" t="s">
        <v>17</v>
      </c>
      <c r="D23" s="88" t="s">
        <v>66</v>
      </c>
      <c r="E23" s="88" t="s">
        <v>67</v>
      </c>
      <c r="F23" s="88" t="s">
        <v>68</v>
      </c>
      <c r="G23" s="88" t="s">
        <v>18</v>
      </c>
      <c r="H23" s="88" t="s">
        <v>72</v>
      </c>
      <c r="I23" s="88" t="s">
        <v>71</v>
      </c>
      <c r="J23" s="89" t="s">
        <v>19</v>
      </c>
      <c r="K23" s="89" t="s">
        <v>20</v>
      </c>
      <c r="L23" s="88" t="s">
        <v>22</v>
      </c>
      <c r="M23" s="90" t="s">
        <v>69</v>
      </c>
      <c r="N23" s="91" t="s">
        <v>21</v>
      </c>
    </row>
    <row r="24" spans="1:14" ht="16.5" customHeight="1" x14ac:dyDescent="0.25">
      <c r="A24" s="75" t="s">
        <v>54</v>
      </c>
      <c r="B24" s="8" t="s">
        <v>6</v>
      </c>
      <c r="C24" s="23" t="s">
        <v>7</v>
      </c>
      <c r="D24" s="43">
        <v>22</v>
      </c>
      <c r="E24" s="43">
        <v>21</v>
      </c>
      <c r="F24" s="21">
        <v>20</v>
      </c>
      <c r="G24" s="95">
        <f t="shared" ref="G24:G32" si="4">SUM(D24:F24)</f>
        <v>63</v>
      </c>
      <c r="H24" s="21">
        <v>22</v>
      </c>
      <c r="I24" s="21">
        <v>23</v>
      </c>
      <c r="J24" s="31">
        <f t="shared" ref="J24:J32" si="5">SUM(H24:I24)</f>
        <v>45</v>
      </c>
      <c r="K24" s="101">
        <f t="shared" ref="K24:K32" si="6">G24+J24</f>
        <v>108</v>
      </c>
      <c r="L24" s="13">
        <v>40</v>
      </c>
      <c r="M24" s="55"/>
      <c r="N24" s="118">
        <f t="shared" ref="N24:N29" si="7">RANK(L24,$L$24:$L$32)</f>
        <v>1</v>
      </c>
    </row>
    <row r="25" spans="1:14" ht="16.5" customHeight="1" x14ac:dyDescent="0.25">
      <c r="A25" s="75" t="s">
        <v>55</v>
      </c>
      <c r="B25" s="8" t="s">
        <v>56</v>
      </c>
      <c r="C25" s="23" t="s">
        <v>57</v>
      </c>
      <c r="D25" s="45">
        <v>21</v>
      </c>
      <c r="E25" s="45">
        <v>15</v>
      </c>
      <c r="F25" s="46">
        <v>21</v>
      </c>
      <c r="G25" s="96">
        <f t="shared" si="4"/>
        <v>57</v>
      </c>
      <c r="H25" s="46">
        <v>22</v>
      </c>
      <c r="I25" s="46">
        <v>19</v>
      </c>
      <c r="J25" s="47">
        <f t="shared" si="5"/>
        <v>41</v>
      </c>
      <c r="K25" s="102">
        <f t="shared" si="6"/>
        <v>98</v>
      </c>
      <c r="L25" s="14">
        <v>38</v>
      </c>
      <c r="M25" s="55"/>
      <c r="N25" s="118">
        <f t="shared" si="7"/>
        <v>2</v>
      </c>
    </row>
    <row r="26" spans="1:14" x14ac:dyDescent="0.25">
      <c r="A26" s="75" t="s">
        <v>10</v>
      </c>
      <c r="B26" s="8" t="s">
        <v>6</v>
      </c>
      <c r="C26" s="23" t="s">
        <v>7</v>
      </c>
      <c r="D26" s="45">
        <v>24</v>
      </c>
      <c r="E26" s="45">
        <v>19</v>
      </c>
      <c r="F26" s="46">
        <v>20</v>
      </c>
      <c r="G26" s="96">
        <f t="shared" si="4"/>
        <v>63</v>
      </c>
      <c r="H26" s="46">
        <v>25</v>
      </c>
      <c r="I26" s="46">
        <v>19</v>
      </c>
      <c r="J26" s="47">
        <f t="shared" si="5"/>
        <v>44</v>
      </c>
      <c r="K26" s="102">
        <f t="shared" si="6"/>
        <v>107</v>
      </c>
      <c r="L26" s="14">
        <v>29</v>
      </c>
      <c r="M26" s="55"/>
      <c r="N26" s="118">
        <f t="shared" si="7"/>
        <v>3</v>
      </c>
    </row>
    <row r="27" spans="1:14" x14ac:dyDescent="0.25">
      <c r="A27" s="75" t="s">
        <v>44</v>
      </c>
      <c r="B27" s="8" t="s">
        <v>56</v>
      </c>
      <c r="C27" s="23" t="s">
        <v>57</v>
      </c>
      <c r="D27" s="45">
        <v>20</v>
      </c>
      <c r="E27" s="45">
        <v>19</v>
      </c>
      <c r="F27" s="46">
        <v>20</v>
      </c>
      <c r="G27" s="96">
        <f t="shared" si="4"/>
        <v>59</v>
      </c>
      <c r="H27" s="46">
        <v>22</v>
      </c>
      <c r="I27" s="46">
        <v>23</v>
      </c>
      <c r="J27" s="47">
        <f t="shared" si="5"/>
        <v>45</v>
      </c>
      <c r="K27" s="102">
        <f t="shared" si="6"/>
        <v>104</v>
      </c>
      <c r="L27" s="14">
        <v>26</v>
      </c>
      <c r="M27" s="55"/>
      <c r="N27" s="118">
        <f t="shared" si="7"/>
        <v>4</v>
      </c>
    </row>
    <row r="28" spans="1:14" x14ac:dyDescent="0.25">
      <c r="A28" s="75" t="s">
        <v>60</v>
      </c>
      <c r="B28" s="8" t="s">
        <v>56</v>
      </c>
      <c r="C28" s="23" t="s">
        <v>57</v>
      </c>
      <c r="D28" s="45">
        <v>20</v>
      </c>
      <c r="E28" s="45">
        <v>24</v>
      </c>
      <c r="F28" s="46">
        <v>23</v>
      </c>
      <c r="G28" s="96">
        <f t="shared" si="4"/>
        <v>67</v>
      </c>
      <c r="H28" s="46">
        <v>22</v>
      </c>
      <c r="I28" s="46">
        <v>23</v>
      </c>
      <c r="J28" s="47">
        <f t="shared" si="5"/>
        <v>45</v>
      </c>
      <c r="K28" s="102">
        <f t="shared" si="6"/>
        <v>112</v>
      </c>
      <c r="L28" s="14">
        <v>22</v>
      </c>
      <c r="M28" s="55"/>
      <c r="N28" s="118">
        <f t="shared" si="7"/>
        <v>5</v>
      </c>
    </row>
    <row r="29" spans="1:14" x14ac:dyDescent="0.25">
      <c r="A29" s="75" t="s">
        <v>8</v>
      </c>
      <c r="B29" s="8" t="s">
        <v>9</v>
      </c>
      <c r="C29" s="23" t="s">
        <v>7</v>
      </c>
      <c r="D29" s="45">
        <v>21</v>
      </c>
      <c r="E29" s="45">
        <v>23</v>
      </c>
      <c r="F29" s="46">
        <v>20</v>
      </c>
      <c r="G29" s="96">
        <f t="shared" si="4"/>
        <v>64</v>
      </c>
      <c r="H29" s="46">
        <v>20</v>
      </c>
      <c r="I29" s="46">
        <v>20</v>
      </c>
      <c r="J29" s="47">
        <f t="shared" si="5"/>
        <v>40</v>
      </c>
      <c r="K29" s="102">
        <f t="shared" si="6"/>
        <v>104</v>
      </c>
      <c r="L29" s="14">
        <v>16</v>
      </c>
      <c r="M29" s="24"/>
      <c r="N29" s="119">
        <f t="shared" si="7"/>
        <v>6</v>
      </c>
    </row>
    <row r="30" spans="1:14" x14ac:dyDescent="0.25">
      <c r="A30" s="75" t="s">
        <v>40</v>
      </c>
      <c r="B30" s="8" t="s">
        <v>65</v>
      </c>
      <c r="C30" s="23" t="s">
        <v>7</v>
      </c>
      <c r="D30" s="46">
        <v>20</v>
      </c>
      <c r="E30" s="46">
        <v>19</v>
      </c>
      <c r="F30" s="46">
        <v>19</v>
      </c>
      <c r="G30" s="96">
        <f t="shared" si="4"/>
        <v>58</v>
      </c>
      <c r="H30" s="46">
        <v>21</v>
      </c>
      <c r="I30" s="46">
        <v>18</v>
      </c>
      <c r="J30" s="47">
        <f t="shared" si="5"/>
        <v>39</v>
      </c>
      <c r="K30" s="111">
        <f t="shared" si="6"/>
        <v>97</v>
      </c>
      <c r="L30" s="114"/>
      <c r="M30" s="115"/>
      <c r="N30" s="119">
        <v>7</v>
      </c>
    </row>
    <row r="31" spans="1:14" x14ac:dyDescent="0.25">
      <c r="A31" s="100" t="s">
        <v>63</v>
      </c>
      <c r="B31" s="5" t="s">
        <v>45</v>
      </c>
      <c r="C31" s="42" t="s">
        <v>5</v>
      </c>
      <c r="D31" s="45">
        <v>23</v>
      </c>
      <c r="E31" s="45">
        <v>17</v>
      </c>
      <c r="F31" s="46">
        <v>20</v>
      </c>
      <c r="G31" s="96">
        <f t="shared" si="4"/>
        <v>60</v>
      </c>
      <c r="H31" s="46">
        <v>19</v>
      </c>
      <c r="I31" s="46">
        <v>16</v>
      </c>
      <c r="J31" s="47">
        <f t="shared" si="5"/>
        <v>35</v>
      </c>
      <c r="K31" s="111">
        <f t="shared" si="6"/>
        <v>95</v>
      </c>
      <c r="L31" s="114"/>
      <c r="M31" s="115"/>
      <c r="N31" s="119">
        <v>8</v>
      </c>
    </row>
    <row r="32" spans="1:14" x14ac:dyDescent="0.25">
      <c r="A32" s="99" t="s">
        <v>40</v>
      </c>
      <c r="B32" s="11" t="s">
        <v>62</v>
      </c>
      <c r="C32" s="26" t="s">
        <v>5</v>
      </c>
      <c r="D32" s="49">
        <v>10</v>
      </c>
      <c r="E32" s="49">
        <v>19</v>
      </c>
      <c r="F32" s="50">
        <v>11</v>
      </c>
      <c r="G32" s="97">
        <f t="shared" si="4"/>
        <v>40</v>
      </c>
      <c r="H32" s="50">
        <v>16</v>
      </c>
      <c r="I32" s="50">
        <v>10</v>
      </c>
      <c r="J32" s="103">
        <f t="shared" si="5"/>
        <v>26</v>
      </c>
      <c r="K32" s="112">
        <f t="shared" si="6"/>
        <v>66</v>
      </c>
      <c r="L32" s="116"/>
      <c r="M32" s="117"/>
      <c r="N32" s="119">
        <v>9</v>
      </c>
    </row>
  </sheetData>
  <mergeCells count="5">
    <mergeCell ref="A1:L1"/>
    <mergeCell ref="A15:M15"/>
    <mergeCell ref="A18:K18"/>
    <mergeCell ref="A6:N6"/>
    <mergeCell ref="A22:N22"/>
  </mergeCells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0" sqref="G10"/>
    </sheetView>
  </sheetViews>
  <sheetFormatPr defaultRowHeight="15" x14ac:dyDescent="0.25"/>
  <cols>
    <col min="1" max="1" width="7.5703125" customWidth="1"/>
    <col min="2" max="2" width="13.5703125" customWidth="1"/>
    <col min="3" max="3" width="15.140625" customWidth="1"/>
    <col min="4" max="4" width="7.5703125" customWidth="1"/>
    <col min="6" max="6" width="13.85546875" customWidth="1"/>
    <col min="7" max="7" width="11.28515625" customWidth="1"/>
  </cols>
  <sheetData>
    <row r="1" spans="1:7" x14ac:dyDescent="0.25">
      <c r="A1" s="127" t="s">
        <v>64</v>
      </c>
      <c r="B1" s="127"/>
      <c r="C1" s="127"/>
      <c r="D1" s="127"/>
      <c r="E1" s="127"/>
      <c r="F1" s="127"/>
      <c r="G1" s="127"/>
    </row>
    <row r="4" spans="1:7" x14ac:dyDescent="0.25">
      <c r="A4" s="124" t="s">
        <v>12</v>
      </c>
      <c r="B4" s="125"/>
      <c r="C4" s="126"/>
      <c r="E4" s="124" t="s">
        <v>12</v>
      </c>
      <c r="F4" s="125"/>
      <c r="G4" s="126"/>
    </row>
    <row r="5" spans="1:7" x14ac:dyDescent="0.25">
      <c r="A5" s="18"/>
      <c r="B5" s="3"/>
      <c r="C5" s="19"/>
      <c r="E5" s="18"/>
      <c r="F5" s="3"/>
      <c r="G5" s="19"/>
    </row>
    <row r="6" spans="1:7" x14ac:dyDescent="0.25">
      <c r="A6" s="4">
        <v>1</v>
      </c>
      <c r="B6" s="5" t="s">
        <v>10</v>
      </c>
      <c r="C6" s="6" t="s">
        <v>6</v>
      </c>
      <c r="D6" s="2"/>
      <c r="E6" s="4">
        <v>1</v>
      </c>
      <c r="F6" s="5" t="s">
        <v>63</v>
      </c>
      <c r="G6" s="6" t="s">
        <v>45</v>
      </c>
    </row>
    <row r="7" spans="1:7" x14ac:dyDescent="0.25">
      <c r="A7" s="7">
        <v>2</v>
      </c>
      <c r="B7" s="8" t="s">
        <v>60</v>
      </c>
      <c r="C7" s="9" t="s">
        <v>56</v>
      </c>
      <c r="D7" s="2"/>
      <c r="E7" s="7">
        <v>2</v>
      </c>
      <c r="F7" s="8" t="s">
        <v>44</v>
      </c>
      <c r="G7" s="9" t="s">
        <v>56</v>
      </c>
    </row>
    <row r="8" spans="1:7" x14ac:dyDescent="0.25">
      <c r="A8" s="7">
        <v>3</v>
      </c>
      <c r="B8" s="8" t="s">
        <v>42</v>
      </c>
      <c r="C8" s="9" t="s">
        <v>43</v>
      </c>
      <c r="D8" s="2"/>
      <c r="E8" s="7">
        <v>3</v>
      </c>
      <c r="F8" s="8" t="s">
        <v>54</v>
      </c>
      <c r="G8" s="9" t="s">
        <v>6</v>
      </c>
    </row>
    <row r="9" spans="1:7" x14ac:dyDescent="0.25">
      <c r="A9" s="7">
        <v>4</v>
      </c>
      <c r="B9" s="8" t="s">
        <v>8</v>
      </c>
      <c r="C9" s="9" t="s">
        <v>9</v>
      </c>
      <c r="D9" s="2"/>
      <c r="E9" s="7">
        <v>4</v>
      </c>
      <c r="F9" s="23" t="s">
        <v>40</v>
      </c>
      <c r="G9" s="9" t="s">
        <v>62</v>
      </c>
    </row>
    <row r="10" spans="1:7" x14ac:dyDescent="0.25">
      <c r="A10" s="7">
        <v>5</v>
      </c>
      <c r="B10" s="8" t="s">
        <v>55</v>
      </c>
      <c r="C10" s="9" t="s">
        <v>56</v>
      </c>
      <c r="D10" s="2"/>
      <c r="E10" s="7">
        <v>5</v>
      </c>
      <c r="F10" s="8" t="s">
        <v>40</v>
      </c>
      <c r="G10" s="9" t="s">
        <v>65</v>
      </c>
    </row>
    <row r="11" spans="1:7" x14ac:dyDescent="0.25">
      <c r="A11" s="10">
        <v>6</v>
      </c>
      <c r="B11" s="11"/>
      <c r="C11" s="12"/>
      <c r="D11" s="2"/>
      <c r="E11" s="10">
        <v>6</v>
      </c>
      <c r="F11" s="11"/>
      <c r="G11" s="12"/>
    </row>
    <row r="15" spans="1:7" x14ac:dyDescent="0.25">
      <c r="A15" s="124" t="s">
        <v>11</v>
      </c>
      <c r="B15" s="125"/>
      <c r="C15" s="126"/>
      <c r="D15" s="3"/>
      <c r="E15" s="124" t="s">
        <v>46</v>
      </c>
      <c r="F15" s="125"/>
      <c r="G15" s="126"/>
    </row>
    <row r="16" spans="1:7" x14ac:dyDescent="0.25">
      <c r="A16" s="18"/>
      <c r="B16" s="3"/>
      <c r="C16" s="19"/>
      <c r="D16" s="3"/>
      <c r="E16" s="18"/>
      <c r="F16" s="3"/>
      <c r="G16" s="19"/>
    </row>
    <row r="17" spans="1:7" x14ac:dyDescent="0.25">
      <c r="A17" s="13">
        <v>1</v>
      </c>
      <c r="B17" s="5" t="s">
        <v>26</v>
      </c>
      <c r="C17" s="6" t="s">
        <v>25</v>
      </c>
      <c r="D17" s="2"/>
      <c r="E17" s="13">
        <v>7</v>
      </c>
      <c r="F17" s="5" t="s">
        <v>27</v>
      </c>
      <c r="G17" s="6" t="s">
        <v>28</v>
      </c>
    </row>
    <row r="18" spans="1:7" x14ac:dyDescent="0.25">
      <c r="A18" s="14">
        <v>2</v>
      </c>
      <c r="B18" s="8" t="s">
        <v>37</v>
      </c>
      <c r="C18" s="9" t="s">
        <v>38</v>
      </c>
      <c r="D18" s="2"/>
      <c r="E18" s="14">
        <v>8</v>
      </c>
      <c r="F18" s="8" t="s">
        <v>40</v>
      </c>
      <c r="G18" s="9" t="s">
        <v>41</v>
      </c>
    </row>
    <row r="19" spans="1:7" ht="17.25" customHeight="1" x14ac:dyDescent="0.25">
      <c r="A19" s="14">
        <v>3</v>
      </c>
      <c r="B19" s="23" t="s">
        <v>58</v>
      </c>
      <c r="C19" s="9" t="s">
        <v>59</v>
      </c>
      <c r="D19" s="2"/>
      <c r="E19" s="14">
        <v>9</v>
      </c>
      <c r="F19" s="8" t="s">
        <v>51</v>
      </c>
      <c r="G19" s="9" t="s">
        <v>52</v>
      </c>
    </row>
    <row r="20" spans="1:7" x14ac:dyDescent="0.25">
      <c r="A20" s="14">
        <v>4</v>
      </c>
      <c r="B20" s="8" t="s">
        <v>39</v>
      </c>
      <c r="C20" s="9" t="s">
        <v>25</v>
      </c>
      <c r="D20" s="2"/>
      <c r="E20" s="14">
        <v>10</v>
      </c>
      <c r="F20" s="8"/>
      <c r="G20" s="9"/>
    </row>
    <row r="21" spans="1:7" x14ac:dyDescent="0.25">
      <c r="A21" s="14">
        <v>5</v>
      </c>
      <c r="B21" s="8"/>
      <c r="C21" s="9"/>
      <c r="D21" s="2"/>
      <c r="E21" s="14">
        <v>11</v>
      </c>
      <c r="F21" s="8"/>
      <c r="G21" s="9"/>
    </row>
    <row r="22" spans="1:7" x14ac:dyDescent="0.25">
      <c r="A22" s="15">
        <v>6</v>
      </c>
      <c r="B22" s="11"/>
      <c r="C22" s="12"/>
      <c r="D22" s="2"/>
      <c r="E22" s="15">
        <v>12</v>
      </c>
      <c r="F22" s="16"/>
      <c r="G22" s="17"/>
    </row>
    <row r="23" spans="1:7" x14ac:dyDescent="0.25">
      <c r="D23" s="3"/>
    </row>
    <row r="24" spans="1:7" x14ac:dyDescent="0.25">
      <c r="D24" s="3"/>
    </row>
  </sheetData>
  <mergeCells count="5">
    <mergeCell ref="A4:C4"/>
    <mergeCell ref="A15:C15"/>
    <mergeCell ref="E15:G15"/>
    <mergeCell ref="E4:G4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7"/>
  <sheetViews>
    <sheetView workbookViewId="0">
      <selection activeCell="A14" sqref="A14:XFD14"/>
    </sheetView>
  </sheetViews>
  <sheetFormatPr defaultColWidth="9.140625" defaultRowHeight="14.25" x14ac:dyDescent="0.2"/>
  <cols>
    <col min="1" max="1" width="3.7109375" style="56" bestFit="1" customWidth="1"/>
    <col min="2" max="2" width="18.7109375" style="56" customWidth="1"/>
    <col min="3" max="4" width="3.7109375" style="56" hidden="1" customWidth="1"/>
    <col min="5" max="29" width="3.7109375" style="56" customWidth="1"/>
    <col min="30" max="30" width="7.5703125" style="56" customWidth="1"/>
    <col min="31" max="31" width="6.7109375" style="56" bestFit="1" customWidth="1"/>
    <col min="32" max="16384" width="9.140625" style="56"/>
  </cols>
  <sheetData>
    <row r="2" spans="1:31" ht="18" x14ac:dyDescent="0.25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x14ac:dyDescent="0.2">
      <c r="AD3" s="129"/>
      <c r="AE3" s="129"/>
    </row>
    <row r="6" spans="1:31" ht="32.25" customHeight="1" x14ac:dyDescent="0.2">
      <c r="A6" s="132" t="s">
        <v>29</v>
      </c>
      <c r="B6" s="132"/>
      <c r="C6" s="133"/>
      <c r="D6" s="133"/>
      <c r="E6" s="133"/>
      <c r="F6" s="133"/>
      <c r="G6" s="57"/>
      <c r="H6" s="57"/>
      <c r="I6" s="57"/>
      <c r="J6" s="57"/>
      <c r="K6" s="132" t="s">
        <v>30</v>
      </c>
      <c r="L6" s="132"/>
      <c r="M6" s="132"/>
      <c r="N6" s="134"/>
      <c r="O6" s="134"/>
      <c r="P6" s="134"/>
      <c r="Q6" s="134"/>
      <c r="R6" s="57"/>
      <c r="S6" s="57"/>
      <c r="T6" s="57"/>
      <c r="U6" s="57"/>
      <c r="V6" s="57"/>
      <c r="W6" s="57"/>
      <c r="X6" s="57"/>
      <c r="Y6" s="57"/>
      <c r="Z6" s="57"/>
      <c r="AA6" s="57"/>
      <c r="AB6" s="69" t="s">
        <v>31</v>
      </c>
      <c r="AC6" s="69"/>
      <c r="AD6" s="60"/>
      <c r="AE6" s="60"/>
    </row>
    <row r="7" spans="1:31" ht="17.25" customHeight="1" x14ac:dyDescent="0.2">
      <c r="A7" s="61" t="s">
        <v>32</v>
      </c>
      <c r="B7" s="61" t="s">
        <v>33</v>
      </c>
      <c r="C7" s="61"/>
      <c r="D7" s="61" t="s">
        <v>34</v>
      </c>
      <c r="E7" s="58">
        <v>1</v>
      </c>
      <c r="F7" s="58">
        <v>2</v>
      </c>
      <c r="G7" s="58">
        <v>3</v>
      </c>
      <c r="H7" s="59">
        <v>4</v>
      </c>
      <c r="I7" s="58">
        <v>5</v>
      </c>
      <c r="J7" s="58">
        <v>6</v>
      </c>
      <c r="K7" s="58">
        <v>7</v>
      </c>
      <c r="L7" s="58">
        <v>8</v>
      </c>
      <c r="M7" s="59">
        <v>9</v>
      </c>
      <c r="N7" s="58">
        <v>10</v>
      </c>
      <c r="O7" s="58">
        <v>11</v>
      </c>
      <c r="P7" s="58">
        <v>12</v>
      </c>
      <c r="Q7" s="58">
        <v>13</v>
      </c>
      <c r="R7" s="59">
        <v>14</v>
      </c>
      <c r="S7" s="58">
        <v>15</v>
      </c>
      <c r="T7" s="58">
        <v>16</v>
      </c>
      <c r="U7" s="58">
        <v>17</v>
      </c>
      <c r="V7" s="58">
        <v>18</v>
      </c>
      <c r="W7" s="59">
        <v>19</v>
      </c>
      <c r="X7" s="58">
        <v>20</v>
      </c>
      <c r="Y7" s="58">
        <v>21</v>
      </c>
      <c r="Z7" s="58">
        <v>22</v>
      </c>
      <c r="AA7" s="58">
        <v>23</v>
      </c>
      <c r="AB7" s="59">
        <v>24</v>
      </c>
      <c r="AC7" s="58">
        <v>25</v>
      </c>
      <c r="AD7" s="62" t="s">
        <v>23</v>
      </c>
      <c r="AE7" s="63" t="s">
        <v>35</v>
      </c>
    </row>
    <row r="8" spans="1:31" ht="27.75" customHeight="1" x14ac:dyDescent="0.2">
      <c r="A8" s="64"/>
      <c r="B8" s="65"/>
      <c r="C8" s="131"/>
      <c r="D8" s="131"/>
      <c r="E8" s="58"/>
      <c r="F8" s="58"/>
      <c r="G8" s="58"/>
      <c r="H8" s="59"/>
      <c r="I8" s="58"/>
      <c r="J8" s="58"/>
      <c r="K8" s="58"/>
      <c r="L8" s="58"/>
      <c r="M8" s="59"/>
      <c r="N8" s="58"/>
      <c r="O8" s="58"/>
      <c r="P8" s="58"/>
      <c r="Q8" s="58"/>
      <c r="R8" s="59"/>
      <c r="S8" s="58"/>
      <c r="T8" s="58"/>
      <c r="U8" s="58"/>
      <c r="V8" s="58"/>
      <c r="W8" s="59"/>
      <c r="X8" s="58"/>
      <c r="Y8" s="58"/>
      <c r="Z8" s="58"/>
      <c r="AA8" s="58"/>
      <c r="AB8" s="59"/>
      <c r="AC8" s="58"/>
      <c r="AD8" s="66"/>
      <c r="AE8" s="66"/>
    </row>
    <row r="9" spans="1:31" ht="27.75" customHeight="1" x14ac:dyDescent="0.2">
      <c r="A9" s="64"/>
      <c r="B9" s="65"/>
      <c r="C9" s="131"/>
      <c r="D9" s="131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66"/>
      <c r="AE9" s="66"/>
    </row>
    <row r="10" spans="1:31" ht="27.75" customHeight="1" x14ac:dyDescent="0.2">
      <c r="A10" s="64"/>
      <c r="B10" s="65"/>
      <c r="C10" s="67"/>
      <c r="D10" s="6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8"/>
      <c r="Z10" s="68"/>
      <c r="AA10" s="68"/>
      <c r="AB10" s="68"/>
      <c r="AC10" s="68"/>
      <c r="AD10" s="66"/>
      <c r="AE10" s="66"/>
    </row>
    <row r="11" spans="1:31" ht="27.75" customHeight="1" x14ac:dyDescent="0.2">
      <c r="A11" s="64"/>
      <c r="B11" s="65"/>
      <c r="C11" s="67"/>
      <c r="D11" s="6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8"/>
      <c r="U11" s="68"/>
      <c r="V11" s="68"/>
      <c r="W11" s="68"/>
      <c r="X11" s="68"/>
      <c r="Y11" s="58"/>
      <c r="Z11" s="58"/>
      <c r="AA11" s="58"/>
      <c r="AB11" s="58"/>
      <c r="AC11" s="58"/>
      <c r="AD11" s="66"/>
      <c r="AE11" s="66"/>
    </row>
    <row r="12" spans="1:31" ht="27.75" customHeight="1" x14ac:dyDescent="0.2">
      <c r="A12" s="64"/>
      <c r="B12" s="65"/>
      <c r="C12" s="67"/>
      <c r="D12" s="6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8"/>
      <c r="P12" s="68"/>
      <c r="Q12" s="68"/>
      <c r="R12" s="68"/>
      <c r="S12" s="6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66"/>
      <c r="AE12" s="66"/>
    </row>
    <row r="13" spans="1:31" ht="27.75" customHeight="1" x14ac:dyDescent="0.2">
      <c r="A13" s="64"/>
      <c r="B13" s="65"/>
      <c r="C13" s="67"/>
      <c r="D13" s="67"/>
      <c r="E13" s="58"/>
      <c r="F13" s="58"/>
      <c r="G13" s="58"/>
      <c r="H13" s="58"/>
      <c r="I13" s="58"/>
      <c r="J13" s="68"/>
      <c r="K13" s="68"/>
      <c r="L13" s="68"/>
      <c r="M13" s="68"/>
      <c r="N13" s="6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66"/>
      <c r="AE13" s="66"/>
    </row>
    <row r="16" spans="1:31" x14ac:dyDescent="0.2">
      <c r="B16" s="56" t="s">
        <v>36</v>
      </c>
      <c r="D16" s="130"/>
      <c r="E16" s="130"/>
      <c r="F16" s="130"/>
      <c r="G16" s="130"/>
      <c r="H16" s="130"/>
      <c r="I16" s="130"/>
      <c r="J16" s="130"/>
      <c r="K16" s="130"/>
    </row>
    <row r="17" spans="4:11" x14ac:dyDescent="0.2">
      <c r="D17" s="130"/>
      <c r="E17" s="130"/>
      <c r="F17" s="130"/>
      <c r="G17" s="130"/>
      <c r="H17" s="130"/>
      <c r="I17" s="130"/>
      <c r="J17" s="130"/>
      <c r="K17" s="130"/>
    </row>
  </sheetData>
  <mergeCells count="10">
    <mergeCell ref="A2:AE2"/>
    <mergeCell ref="AD3:AE3"/>
    <mergeCell ref="D17:K17"/>
    <mergeCell ref="D16:K16"/>
    <mergeCell ref="C8:C9"/>
    <mergeCell ref="D8:D9"/>
    <mergeCell ref="A6:B6"/>
    <mergeCell ref="C6:F6"/>
    <mergeCell ref="K6:M6"/>
    <mergeCell ref="N6:Q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Sheet1</vt:lpstr>
      <vt:lpstr>Leht1</vt:lpstr>
      <vt:lpstr>meeskond ja ajakava</vt:lpstr>
      <vt:lpstr>prota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tiiu</dc:creator>
  <cp:lastModifiedBy>Tiiu Ratassepp</cp:lastModifiedBy>
  <cp:lastPrinted>2018-07-08T11:20:01Z</cp:lastPrinted>
  <dcterms:created xsi:type="dcterms:W3CDTF">2013-05-31T11:05:06Z</dcterms:created>
  <dcterms:modified xsi:type="dcterms:W3CDTF">2018-07-09T07:19:24Z</dcterms:modified>
</cp:coreProperties>
</file>