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merily/Downloads/"/>
    </mc:Choice>
  </mc:AlternateContent>
  <bookViews>
    <workbookView xWindow="240" yWindow="460" windowWidth="15460" windowHeight="8960"/>
  </bookViews>
  <sheets>
    <sheet name="Kaiu RT CUP XIII" sheetId="2" r:id="rId1"/>
    <sheet name="Kaiu RT CUP XIII õhk" sheetId="3" r:id="rId2"/>
  </sheets>
  <definedNames>
    <definedName name="Prindiala" localSheetId="0">'Kaiu RT CUP XIII'!$A$1:$V$142</definedName>
    <definedName name="Prindiala" localSheetId="1">'Kaiu RT CUP XIII õhk'!$A$1:$P$71</definedName>
    <definedName name="_xlnm.Print_Area" localSheetId="0">'Kaiu RT CUP XIII'!$A$1:$AA$154</definedName>
    <definedName name="_xlnm.Print_Area" localSheetId="1">'Kaiu RT CUP XIII õhk'!$A$1:$P$74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9" i="2" l="1"/>
  <c r="W99" i="2"/>
  <c r="X99" i="2"/>
  <c r="T100" i="2"/>
  <c r="W100" i="2"/>
  <c r="X100" i="2"/>
  <c r="T101" i="2"/>
  <c r="W101" i="2"/>
  <c r="X101" i="2"/>
  <c r="X102" i="2"/>
  <c r="N44" i="3"/>
  <c r="J44" i="3"/>
  <c r="O44" i="3"/>
  <c r="N43" i="3"/>
  <c r="J43" i="3"/>
  <c r="N42" i="3"/>
  <c r="J42" i="3"/>
  <c r="O42" i="3"/>
  <c r="N41" i="3"/>
  <c r="J41" i="3"/>
  <c r="N40" i="3"/>
  <c r="J40" i="3"/>
  <c r="O40" i="3"/>
  <c r="N39" i="3"/>
  <c r="J39" i="3"/>
  <c r="N38" i="3"/>
  <c r="J38" i="3"/>
  <c r="N37" i="3"/>
  <c r="J37" i="3"/>
  <c r="N36" i="3"/>
  <c r="J36" i="3"/>
  <c r="O36" i="3"/>
  <c r="N35" i="3"/>
  <c r="J35" i="3"/>
  <c r="N34" i="3"/>
  <c r="J34" i="3"/>
  <c r="O34" i="3"/>
  <c r="W55" i="2"/>
  <c r="W56" i="2"/>
  <c r="W57" i="2"/>
  <c r="W58" i="2"/>
  <c r="T55" i="2"/>
  <c r="X55" i="2"/>
  <c r="T56" i="2"/>
  <c r="X56" i="2"/>
  <c r="T57" i="2"/>
  <c r="X57" i="2"/>
  <c r="T58" i="2"/>
  <c r="X58" i="2"/>
  <c r="N90" i="2"/>
  <c r="N91" i="2"/>
  <c r="J91" i="2"/>
  <c r="O91" i="2"/>
  <c r="T91" i="2"/>
  <c r="W91" i="2"/>
  <c r="X91" i="2"/>
  <c r="Y91" i="2"/>
  <c r="J90" i="2"/>
  <c r="N39" i="2"/>
  <c r="N40" i="2"/>
  <c r="N41" i="2"/>
  <c r="N42" i="2"/>
  <c r="N43" i="2"/>
  <c r="N44" i="2"/>
  <c r="N45" i="2"/>
  <c r="N46" i="2"/>
  <c r="N47" i="2"/>
  <c r="N48" i="2"/>
  <c r="N49" i="2"/>
  <c r="N50" i="2"/>
  <c r="J39" i="2"/>
  <c r="O39" i="2"/>
  <c r="J40" i="2"/>
  <c r="O40" i="2"/>
  <c r="J41" i="2"/>
  <c r="O41" i="2"/>
  <c r="J42" i="2"/>
  <c r="O42" i="2"/>
  <c r="J43" i="2"/>
  <c r="O43" i="2"/>
  <c r="J44" i="2"/>
  <c r="O44" i="2"/>
  <c r="J45" i="2"/>
  <c r="O45" i="2"/>
  <c r="Z45" i="2"/>
  <c r="J46" i="2"/>
  <c r="O46" i="2"/>
  <c r="Z46" i="2"/>
  <c r="J47" i="2"/>
  <c r="O47" i="2"/>
  <c r="Z47" i="2"/>
  <c r="J48" i="2"/>
  <c r="O48" i="2"/>
  <c r="Z48" i="2"/>
  <c r="J49" i="2"/>
  <c r="O49" i="2"/>
  <c r="J50" i="2"/>
  <c r="O50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T8" i="2"/>
  <c r="X8" i="2"/>
  <c r="T9" i="2"/>
  <c r="X9" i="2"/>
  <c r="T10" i="2"/>
  <c r="X10" i="2"/>
  <c r="T11" i="2"/>
  <c r="X11" i="2"/>
  <c r="T12" i="2"/>
  <c r="X12" i="2"/>
  <c r="T13" i="2"/>
  <c r="X13" i="2"/>
  <c r="T14" i="2"/>
  <c r="X14" i="2"/>
  <c r="T15" i="2"/>
  <c r="X15" i="2"/>
  <c r="T16" i="2"/>
  <c r="X16" i="2"/>
  <c r="T17" i="2"/>
  <c r="X17" i="2"/>
  <c r="T18" i="2"/>
  <c r="X18" i="2"/>
  <c r="T19" i="2"/>
  <c r="X19" i="2"/>
  <c r="T20" i="2"/>
  <c r="X20" i="2"/>
  <c r="T21" i="2"/>
  <c r="X21" i="2"/>
  <c r="T22" i="2"/>
  <c r="X22" i="2"/>
  <c r="T23" i="2"/>
  <c r="X23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J8" i="2"/>
  <c r="O8" i="2"/>
  <c r="Z8" i="2"/>
  <c r="J9" i="2"/>
  <c r="O9" i="2"/>
  <c r="J10" i="2"/>
  <c r="O10" i="2"/>
  <c r="Z10" i="2"/>
  <c r="J11" i="2"/>
  <c r="O11" i="2"/>
  <c r="Z11" i="2"/>
  <c r="J12" i="2"/>
  <c r="O12" i="2"/>
  <c r="Z12" i="2"/>
  <c r="J13" i="2"/>
  <c r="O13" i="2"/>
  <c r="Z13" i="2"/>
  <c r="J14" i="2"/>
  <c r="O14" i="2"/>
  <c r="J15" i="2"/>
  <c r="O15" i="2"/>
  <c r="Z15" i="2"/>
  <c r="J16" i="2"/>
  <c r="O16" i="2"/>
  <c r="Z16" i="2"/>
  <c r="J17" i="2"/>
  <c r="O17" i="2"/>
  <c r="J18" i="2"/>
  <c r="O18" i="2"/>
  <c r="J19" i="2"/>
  <c r="O19" i="2"/>
  <c r="Z19" i="2"/>
  <c r="J20" i="2"/>
  <c r="O20" i="2"/>
  <c r="Z20" i="2"/>
  <c r="J21" i="2"/>
  <c r="O21" i="2"/>
  <c r="J22" i="2"/>
  <c r="O22" i="2"/>
  <c r="Z22" i="2"/>
  <c r="J23" i="2"/>
  <c r="O23" i="2"/>
  <c r="Z23" i="2"/>
  <c r="J24" i="2"/>
  <c r="O24" i="2"/>
  <c r="Z24" i="2"/>
  <c r="J25" i="2"/>
  <c r="O25" i="2"/>
  <c r="Z25" i="2"/>
  <c r="J26" i="2"/>
  <c r="O26" i="2"/>
  <c r="Z26" i="2"/>
  <c r="J27" i="2"/>
  <c r="O27" i="2"/>
  <c r="Z27" i="2"/>
  <c r="J28" i="2"/>
  <c r="O28" i="2"/>
  <c r="Z28" i="2"/>
  <c r="J29" i="2"/>
  <c r="O29" i="2"/>
  <c r="Z29" i="2"/>
  <c r="J30" i="2"/>
  <c r="O30" i="2"/>
  <c r="Z30" i="2"/>
  <c r="J31" i="2"/>
  <c r="O31" i="2"/>
  <c r="Z31" i="2"/>
  <c r="J32" i="2"/>
  <c r="O32" i="2"/>
  <c r="Z32" i="2"/>
  <c r="J33" i="2"/>
  <c r="O33" i="2"/>
  <c r="Z33" i="2"/>
  <c r="J34" i="2"/>
  <c r="O34" i="2"/>
  <c r="Z34" i="2"/>
  <c r="J35" i="2"/>
  <c r="O35" i="2"/>
  <c r="J66" i="3"/>
  <c r="J67" i="3"/>
  <c r="N60" i="3"/>
  <c r="J60" i="3"/>
  <c r="J61" i="3"/>
  <c r="O61" i="3"/>
  <c r="N49" i="3"/>
  <c r="N50" i="3"/>
  <c r="N51" i="3"/>
  <c r="N52" i="3"/>
  <c r="J52" i="3"/>
  <c r="O52" i="3"/>
  <c r="N53" i="3"/>
  <c r="N55" i="3"/>
  <c r="J49" i="3"/>
  <c r="J50" i="3"/>
  <c r="O50" i="3"/>
  <c r="J51" i="3"/>
  <c r="J53" i="3"/>
  <c r="J55" i="3"/>
  <c r="O55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J8" i="3"/>
  <c r="O8" i="3"/>
  <c r="J9" i="3"/>
  <c r="J10" i="3"/>
  <c r="J11" i="3"/>
  <c r="J12" i="3"/>
  <c r="O12" i="3"/>
  <c r="J13" i="3"/>
  <c r="J14" i="3"/>
  <c r="J15" i="3"/>
  <c r="J16" i="3"/>
  <c r="O16" i="3"/>
  <c r="J17" i="3"/>
  <c r="J18" i="3"/>
  <c r="O18" i="3"/>
  <c r="J19" i="3"/>
  <c r="O19" i="3"/>
  <c r="J20" i="3"/>
  <c r="O20" i="3"/>
  <c r="J21" i="3"/>
  <c r="J22" i="3"/>
  <c r="J23" i="3"/>
  <c r="J24" i="3"/>
  <c r="O24" i="3"/>
  <c r="J25" i="3"/>
  <c r="J26" i="3"/>
  <c r="O26" i="3"/>
  <c r="J27" i="3"/>
  <c r="J28" i="3"/>
  <c r="J29" i="3"/>
  <c r="J30" i="3"/>
  <c r="J31" i="3"/>
  <c r="O31" i="3"/>
  <c r="W114" i="2"/>
  <c r="T114" i="2"/>
  <c r="X114" i="2"/>
  <c r="N114" i="2"/>
  <c r="J114" i="2"/>
  <c r="W115" i="2"/>
  <c r="T115" i="2"/>
  <c r="X115" i="2"/>
  <c r="N115" i="2"/>
  <c r="J115" i="2"/>
  <c r="N116" i="2"/>
  <c r="J116" i="2"/>
  <c r="O116" i="2"/>
  <c r="W134" i="2"/>
  <c r="T134" i="2"/>
  <c r="N134" i="2"/>
  <c r="J134" i="2"/>
  <c r="O134" i="2"/>
  <c r="X134" i="2"/>
  <c r="Y134" i="2"/>
  <c r="N135" i="2"/>
  <c r="J135" i="2"/>
  <c r="N130" i="2"/>
  <c r="J130" i="2"/>
  <c r="O130" i="2"/>
  <c r="X130" i="2"/>
  <c r="Y130" i="2"/>
  <c r="N129" i="2"/>
  <c r="J129" i="2"/>
  <c r="N131" i="2"/>
  <c r="J131" i="2"/>
  <c r="O131" i="2"/>
  <c r="N126" i="2"/>
  <c r="J126" i="2"/>
  <c r="N124" i="2"/>
  <c r="J124" i="2"/>
  <c r="O124" i="2"/>
  <c r="X124" i="2"/>
  <c r="Y124" i="2"/>
  <c r="N125" i="2"/>
  <c r="J125" i="2"/>
  <c r="N119" i="2"/>
  <c r="J119" i="2"/>
  <c r="O119" i="2"/>
  <c r="N121" i="2"/>
  <c r="J121" i="2"/>
  <c r="N120" i="2"/>
  <c r="J120" i="2"/>
  <c r="O120" i="2"/>
  <c r="N101" i="2"/>
  <c r="J101" i="2"/>
  <c r="N100" i="2"/>
  <c r="J100" i="2"/>
  <c r="O100" i="2"/>
  <c r="Y100" i="2"/>
  <c r="N99" i="2"/>
  <c r="J99" i="2"/>
  <c r="O99" i="2"/>
  <c r="W96" i="2"/>
  <c r="T96" i="2"/>
  <c r="X96" i="2"/>
  <c r="N96" i="2"/>
  <c r="J96" i="2"/>
  <c r="O96" i="2"/>
  <c r="Y96" i="2"/>
  <c r="W94" i="2"/>
  <c r="T94" i="2"/>
  <c r="X94" i="2"/>
  <c r="N94" i="2"/>
  <c r="J94" i="2"/>
  <c r="O94" i="2"/>
  <c r="Y94" i="2"/>
  <c r="W95" i="2"/>
  <c r="T95" i="2"/>
  <c r="N95" i="2"/>
  <c r="J95" i="2"/>
  <c r="O95" i="2"/>
  <c r="W106" i="2"/>
  <c r="T106" i="2"/>
  <c r="X106" i="2"/>
  <c r="N106" i="2"/>
  <c r="J106" i="2"/>
  <c r="O106" i="2"/>
  <c r="W104" i="2"/>
  <c r="T104" i="2"/>
  <c r="N104" i="2"/>
  <c r="J104" i="2"/>
  <c r="O104" i="2"/>
  <c r="W105" i="2"/>
  <c r="T105" i="2"/>
  <c r="X105" i="2"/>
  <c r="N105" i="2"/>
  <c r="J105" i="2"/>
  <c r="O105" i="2"/>
  <c r="Y105" i="2"/>
  <c r="W110" i="2"/>
  <c r="T110" i="2"/>
  <c r="X110" i="2"/>
  <c r="N110" i="2"/>
  <c r="J110" i="2"/>
  <c r="O110" i="2"/>
  <c r="W109" i="2"/>
  <c r="T109" i="2"/>
  <c r="X109" i="2"/>
  <c r="N109" i="2"/>
  <c r="J109" i="2"/>
  <c r="O109" i="2"/>
  <c r="W111" i="2"/>
  <c r="T111" i="2"/>
  <c r="X111" i="2"/>
  <c r="N111" i="2"/>
  <c r="J111" i="2"/>
  <c r="O111" i="2"/>
  <c r="Y111" i="2"/>
  <c r="W90" i="2"/>
  <c r="T90" i="2"/>
  <c r="X90" i="2"/>
  <c r="W44" i="2"/>
  <c r="T44" i="2"/>
  <c r="X44" i="2"/>
  <c r="W43" i="2"/>
  <c r="T43" i="2"/>
  <c r="X43" i="2"/>
  <c r="W50" i="2"/>
  <c r="T50" i="2"/>
  <c r="X50" i="2"/>
  <c r="W41" i="2"/>
  <c r="T41" i="2"/>
  <c r="X41" i="2"/>
  <c r="W40" i="2"/>
  <c r="T40" i="2"/>
  <c r="X40" i="2"/>
  <c r="W42" i="2"/>
  <c r="T42" i="2"/>
  <c r="X42" i="2"/>
  <c r="W39" i="2"/>
  <c r="T39" i="2"/>
  <c r="W38" i="2"/>
  <c r="T38" i="2"/>
  <c r="X38" i="2"/>
  <c r="N38" i="2"/>
  <c r="J38" i="2"/>
  <c r="O38" i="2"/>
  <c r="N70" i="3"/>
  <c r="J59" i="3"/>
  <c r="M54" i="3"/>
  <c r="L54" i="3"/>
  <c r="K54" i="3"/>
  <c r="I54" i="3"/>
  <c r="H54" i="3"/>
  <c r="G54" i="3"/>
  <c r="J48" i="3"/>
  <c r="N7" i="3"/>
  <c r="J7" i="3"/>
  <c r="V89" i="2"/>
  <c r="U89" i="2"/>
  <c r="R89" i="2"/>
  <c r="S89" i="2"/>
  <c r="T89" i="2"/>
  <c r="L89" i="2"/>
  <c r="M89" i="2"/>
  <c r="K89" i="2"/>
  <c r="N89" i="2"/>
  <c r="H89" i="2"/>
  <c r="I89" i="2"/>
  <c r="G89" i="2"/>
  <c r="W73" i="2"/>
  <c r="T73" i="2"/>
  <c r="X73" i="2"/>
  <c r="W72" i="2"/>
  <c r="T67" i="2"/>
  <c r="T35" i="2"/>
  <c r="W35" i="2"/>
  <c r="X35" i="2"/>
  <c r="T7" i="2"/>
  <c r="W7" i="2"/>
  <c r="N7" i="2"/>
  <c r="J7" i="2"/>
  <c r="O7" i="2"/>
  <c r="N74" i="2"/>
  <c r="J74" i="2"/>
  <c r="J72" i="2"/>
  <c r="N66" i="2"/>
  <c r="J66" i="2"/>
  <c r="O66" i="2"/>
  <c r="J68" i="2"/>
  <c r="K59" i="2"/>
  <c r="L59" i="2"/>
  <c r="M59" i="2"/>
  <c r="N54" i="2"/>
  <c r="K62" i="2"/>
  <c r="L62" i="2"/>
  <c r="M62" i="2"/>
  <c r="N62" i="2"/>
  <c r="N61" i="2"/>
  <c r="K60" i="2"/>
  <c r="L60" i="2"/>
  <c r="M60" i="2"/>
  <c r="N57" i="2"/>
  <c r="J62" i="2"/>
  <c r="O62" i="2"/>
  <c r="Z62" i="2"/>
  <c r="J58" i="2"/>
  <c r="J56" i="2"/>
  <c r="J70" i="3"/>
  <c r="O70" i="3"/>
  <c r="J65" i="3"/>
  <c r="N67" i="3"/>
  <c r="N48" i="3"/>
  <c r="O48" i="3"/>
  <c r="N65" i="3"/>
  <c r="J61" i="2"/>
  <c r="T72" i="2"/>
  <c r="T77" i="2"/>
  <c r="W77" i="2"/>
  <c r="X77" i="2"/>
  <c r="J55" i="2"/>
  <c r="N68" i="2"/>
  <c r="N56" i="2"/>
  <c r="W67" i="2"/>
  <c r="J54" i="2"/>
  <c r="J57" i="2"/>
  <c r="O57" i="2"/>
  <c r="Z57" i="2"/>
  <c r="N55" i="2"/>
  <c r="N73" i="2"/>
  <c r="J77" i="2"/>
  <c r="N58" i="2"/>
  <c r="N72" i="2"/>
  <c r="J73" i="2"/>
  <c r="O73" i="2"/>
  <c r="N77" i="2"/>
  <c r="N67" i="2"/>
  <c r="J67" i="2"/>
  <c r="O67" i="2"/>
  <c r="X104" i="2"/>
  <c r="X95" i="2"/>
  <c r="O121" i="2"/>
  <c r="O115" i="2"/>
  <c r="X67" i="2"/>
  <c r="O90" i="2"/>
  <c r="O129" i="2"/>
  <c r="O72" i="2"/>
  <c r="X136" i="2"/>
  <c r="W89" i="2"/>
  <c r="O77" i="2"/>
  <c r="X39" i="2"/>
  <c r="X129" i="2"/>
  <c r="J60" i="2"/>
  <c r="N60" i="2"/>
  <c r="O60" i="2"/>
  <c r="Z60" i="2"/>
  <c r="X131" i="2"/>
  <c r="X120" i="2"/>
  <c r="O74" i="2"/>
  <c r="Z74" i="2"/>
  <c r="T66" i="2"/>
  <c r="W66" i="2"/>
  <c r="T54" i="2"/>
  <c r="N66" i="3"/>
  <c r="W54" i="2"/>
  <c r="X54" i="2"/>
  <c r="N59" i="3"/>
  <c r="X121" i="2"/>
  <c r="O136" i="2"/>
  <c r="X119" i="2"/>
  <c r="X126" i="2"/>
  <c r="X116" i="2"/>
  <c r="X135" i="2"/>
  <c r="X137" i="2"/>
  <c r="X125" i="2"/>
  <c r="O67" i="3"/>
  <c r="Y95" i="2"/>
  <c r="O125" i="2"/>
  <c r="O126" i="2"/>
  <c r="Y126" i="2"/>
  <c r="O135" i="2"/>
  <c r="O114" i="2"/>
  <c r="Y119" i="2"/>
  <c r="X7" i="2"/>
  <c r="Y131" i="2"/>
  <c r="X107" i="2"/>
  <c r="X97" i="2"/>
  <c r="Y125" i="2"/>
  <c r="X117" i="2"/>
  <c r="X127" i="2"/>
  <c r="Y116" i="2"/>
  <c r="X66" i="2"/>
  <c r="N59" i="2"/>
  <c r="X89" i="2"/>
  <c r="X92" i="2"/>
  <c r="O112" i="2"/>
  <c r="Y109" i="2"/>
  <c r="Y104" i="2"/>
  <c r="O107" i="2"/>
  <c r="Y97" i="2"/>
  <c r="O117" i="2"/>
  <c r="Y110" i="2"/>
  <c r="Y112" i="2"/>
  <c r="Y90" i="2"/>
  <c r="X72" i="2"/>
  <c r="Z72" i="2"/>
  <c r="X112" i="2"/>
  <c r="O122" i="2"/>
  <c r="Z50" i="2"/>
  <c r="O132" i="2"/>
  <c r="X132" i="2"/>
  <c r="O55" i="2"/>
  <c r="Z55" i="2"/>
  <c r="O68" i="2"/>
  <c r="Z68" i="2"/>
  <c r="O101" i="2"/>
  <c r="O102" i="2"/>
  <c r="Z43" i="2"/>
  <c r="Z39" i="2"/>
  <c r="O54" i="2"/>
  <c r="Z54" i="2"/>
  <c r="Z67" i="2"/>
  <c r="Z7" i="2"/>
  <c r="Y136" i="2"/>
  <c r="X122" i="2"/>
  <c r="Z77" i="2"/>
  <c r="Z38" i="2"/>
  <c r="Y99" i="2"/>
  <c r="O56" i="2"/>
  <c r="O58" i="2"/>
  <c r="Z35" i="2"/>
  <c r="Z42" i="2"/>
  <c r="Z18" i="2"/>
  <c r="Z14" i="2"/>
  <c r="Z49" i="2"/>
  <c r="Z41" i="2"/>
  <c r="O137" i="2"/>
  <c r="O97" i="2"/>
  <c r="Y135" i="2"/>
  <c r="Y114" i="2"/>
  <c r="Y106" i="2"/>
  <c r="Z73" i="2"/>
  <c r="O61" i="2"/>
  <c r="J89" i="2"/>
  <c r="O89" i="2"/>
  <c r="Z21" i="2"/>
  <c r="Z17" i="2"/>
  <c r="Z9" i="2"/>
  <c r="Z44" i="2"/>
  <c r="Z40" i="2"/>
  <c r="Z66" i="2"/>
  <c r="Y129" i="2"/>
  <c r="Y132" i="2"/>
  <c r="Y115" i="2"/>
  <c r="Y121" i="2"/>
  <c r="Y120" i="2"/>
  <c r="Y122" i="2"/>
  <c r="J59" i="2"/>
  <c r="O59" i="2"/>
  <c r="Z59" i="2"/>
  <c r="Y101" i="2"/>
  <c r="O127" i="2"/>
  <c r="Y127" i="2"/>
  <c r="Y137" i="2"/>
  <c r="Y107" i="2"/>
  <c r="Z61" i="2"/>
  <c r="Y117" i="2"/>
  <c r="Y102" i="2"/>
  <c r="Z58" i="2"/>
  <c r="Y89" i="2"/>
  <c r="Y92" i="2"/>
  <c r="O92" i="2"/>
  <c r="Z56" i="2"/>
  <c r="O66" i="3"/>
  <c r="O53" i="3"/>
  <c r="O49" i="3"/>
  <c r="O51" i="3"/>
  <c r="O28" i="3"/>
  <c r="O27" i="3"/>
  <c r="O22" i="3"/>
  <c r="O10" i="3"/>
  <c r="O60" i="3"/>
  <c r="O7" i="3"/>
  <c r="O23" i="3"/>
  <c r="O15" i="3"/>
  <c r="O11" i="3"/>
  <c r="O65" i="3"/>
  <c r="O14" i="3"/>
  <c r="O25" i="3"/>
  <c r="O21" i="3"/>
  <c r="O17" i="3"/>
  <c r="O9" i="3"/>
  <c r="O35" i="3"/>
  <c r="O39" i="3"/>
  <c r="O41" i="3"/>
  <c r="O43" i="3"/>
  <c r="J54" i="3"/>
  <c r="O30" i="3"/>
  <c r="O13" i="3"/>
  <c r="O29" i="3"/>
  <c r="A30" i="3"/>
  <c r="N54" i="3"/>
  <c r="O38" i="3"/>
  <c r="O59" i="3"/>
  <c r="O37" i="3"/>
  <c r="A24" i="3"/>
  <c r="A66" i="3"/>
  <c r="A65" i="3"/>
  <c r="A67" i="3"/>
  <c r="A29" i="3"/>
  <c r="A36" i="3"/>
  <c r="A60" i="3"/>
  <c r="A26" i="3"/>
  <c r="A21" i="3"/>
  <c r="A61" i="3"/>
  <c r="O54" i="3"/>
  <c r="A51" i="3"/>
  <c r="A9" i="3"/>
  <c r="A59" i="3"/>
  <c r="A22" i="3"/>
  <c r="A35" i="3"/>
  <c r="A37" i="3"/>
  <c r="A15" i="3"/>
  <c r="A7" i="3"/>
  <c r="A27" i="3"/>
  <c r="A14" i="3"/>
  <c r="A28" i="3"/>
  <c r="A34" i="3"/>
  <c r="A18" i="3"/>
  <c r="A10" i="3"/>
  <c r="A19" i="3"/>
  <c r="A16" i="3"/>
  <c r="A20" i="3"/>
  <c r="A31" i="3"/>
  <c r="A25" i="3"/>
  <c r="A11" i="3"/>
  <c r="A12" i="3"/>
  <c r="A8" i="3"/>
  <c r="A23" i="3"/>
  <c r="A13" i="3"/>
  <c r="A49" i="3"/>
  <c r="A50" i="3"/>
  <c r="A48" i="3"/>
  <c r="A52" i="3"/>
  <c r="A54" i="3"/>
  <c r="A55" i="3"/>
  <c r="A53" i="3"/>
</calcChain>
</file>

<file path=xl/sharedStrings.xml><?xml version="1.0" encoding="utf-8"?>
<sst xmlns="http://schemas.openxmlformats.org/spreadsheetml/2006/main" count="820" uniqueCount="123">
  <si>
    <t>Vesa-Matti Sallinen</t>
  </si>
  <si>
    <t>Toomas Hallik</t>
  </si>
  <si>
    <t>FIN</t>
  </si>
  <si>
    <t>EST</t>
  </si>
  <si>
    <t>Koht</t>
  </si>
  <si>
    <t>Alar Heinsaar</t>
  </si>
  <si>
    <t>EST I</t>
  </si>
  <si>
    <t>EST II</t>
  </si>
  <si>
    <t>Endel Kaasiku</t>
  </si>
  <si>
    <t>EST III</t>
  </si>
  <si>
    <t>FIN I</t>
  </si>
  <si>
    <t>SPONSORED BY/ võistluse sponsor:</t>
  </si>
  <si>
    <t>Slow run</t>
  </si>
  <si>
    <t>Fast run</t>
  </si>
  <si>
    <t>∑</t>
  </si>
  <si>
    <t>P- HA</t>
  </si>
  <si>
    <t>KL MäLK</t>
  </si>
  <si>
    <t>EST IV</t>
  </si>
  <si>
    <t>EST V</t>
  </si>
  <si>
    <t>MEHED/ MEN:</t>
  </si>
  <si>
    <t>Võistluse zürii:</t>
  </si>
  <si>
    <t>CRO</t>
  </si>
  <si>
    <t>RK</t>
  </si>
  <si>
    <t>LO</t>
  </si>
  <si>
    <t>RO</t>
  </si>
  <si>
    <t>Elmet Orasson</t>
  </si>
  <si>
    <t>Indrek Kaarna</t>
  </si>
  <si>
    <t>EST VI</t>
  </si>
  <si>
    <t>Vesa- Matti Sallinen (FIN)</t>
  </si>
  <si>
    <t>Endi Tõnisma</t>
  </si>
  <si>
    <t>Vesa- Matti Sallinen</t>
  </si>
  <si>
    <t>Hillar Loot</t>
  </si>
  <si>
    <t>KL</t>
  </si>
  <si>
    <t>Soome - Eesti JM maavõistlus, Suomi - Viro LM maaottelu</t>
  </si>
  <si>
    <t>Indrek Tombak</t>
  </si>
  <si>
    <t>Arles Taal</t>
  </si>
  <si>
    <t>Tarmo Suss</t>
  </si>
  <si>
    <t>Hannu Valkila</t>
  </si>
  <si>
    <t>TUA</t>
  </si>
  <si>
    <t>SK Haapsalu</t>
  </si>
  <si>
    <t>Viljar Noor</t>
  </si>
  <si>
    <t>Tõives Raudsaar</t>
  </si>
  <si>
    <t>Gennadi Hansen</t>
  </si>
  <si>
    <t>Jaanus Mugu</t>
  </si>
  <si>
    <t>08.09.2018 Kaiu</t>
  </si>
  <si>
    <t>M</t>
  </si>
  <si>
    <t>Markku Jetsonen</t>
  </si>
  <si>
    <t>KAMS</t>
  </si>
  <si>
    <t>Antti Knuuti</t>
  </si>
  <si>
    <t>HIAS</t>
  </si>
  <si>
    <t>Hellar Sile</t>
  </si>
  <si>
    <t>Kaiu LK</t>
  </si>
  <si>
    <t>Rain Põhjala</t>
  </si>
  <si>
    <t>Henri Pikk</t>
  </si>
  <si>
    <t>Lauri Loot</t>
  </si>
  <si>
    <t>Mait Mägi</t>
  </si>
  <si>
    <t>Heili Lepp</t>
  </si>
  <si>
    <t>N</t>
  </si>
  <si>
    <t>Jan Malmberg</t>
  </si>
  <si>
    <t>ASSF</t>
  </si>
  <si>
    <t>M50</t>
  </si>
  <si>
    <t>Matti Tommiska</t>
  </si>
  <si>
    <t>Juha Väätäinen</t>
  </si>
  <si>
    <t>K-64</t>
  </si>
  <si>
    <t>M60</t>
  </si>
  <si>
    <t>Valdu Reinaas</t>
  </si>
  <si>
    <t>M70</t>
  </si>
  <si>
    <t>Ralf Lindholm</t>
  </si>
  <si>
    <r>
      <t xml:space="preserve">MEESVETERANID/ VETERAN MEN: </t>
    </r>
    <r>
      <rPr>
        <b/>
        <sz val="14"/>
        <rFont val="Arial"/>
        <family val="2"/>
        <charset val="186"/>
      </rPr>
      <t>M50</t>
    </r>
  </si>
  <si>
    <r>
      <t xml:space="preserve">MEESVETERANID/ VETERAN MEN: </t>
    </r>
    <r>
      <rPr>
        <b/>
        <sz val="14"/>
        <rFont val="Arial"/>
        <family val="2"/>
        <charset val="186"/>
      </rPr>
      <t>M60</t>
    </r>
  </si>
  <si>
    <r>
      <t xml:space="preserve">MEESVETERANID/ VETERAN MEN: </t>
    </r>
    <r>
      <rPr>
        <b/>
        <sz val="14"/>
        <rFont val="Arial"/>
        <family val="2"/>
        <charset val="186"/>
      </rPr>
      <t>M70</t>
    </r>
  </si>
  <si>
    <t>Naised</t>
  </si>
  <si>
    <t>Mix 1</t>
  </si>
  <si>
    <t>MIX2</t>
  </si>
  <si>
    <t>Total</t>
  </si>
  <si>
    <t>FIN II</t>
  </si>
  <si>
    <t>FIN III</t>
  </si>
  <si>
    <t>KAIU RT CUP XIII running target 10 m</t>
  </si>
  <si>
    <t>v.a.</t>
  </si>
  <si>
    <t>Markus Kastepohja</t>
  </si>
  <si>
    <t>Seppo Kastepohja</t>
  </si>
  <si>
    <t>MEHED Y, N/ MEN, W:</t>
  </si>
  <si>
    <t>I</t>
  </si>
  <si>
    <t>II</t>
  </si>
  <si>
    <t>III</t>
  </si>
  <si>
    <t>4.</t>
  </si>
  <si>
    <t>5.</t>
  </si>
  <si>
    <t>6.</t>
  </si>
  <si>
    <t>7.</t>
  </si>
  <si>
    <t>8.</t>
  </si>
  <si>
    <t>9.</t>
  </si>
  <si>
    <t>10.</t>
  </si>
  <si>
    <t>Aire Teiermanis</t>
  </si>
  <si>
    <t>F/E</t>
  </si>
  <si>
    <t>Elva LSK</t>
  </si>
  <si>
    <t>Seppo Kastepohja (FIN)</t>
  </si>
  <si>
    <t>MEHED, MEN</t>
  </si>
  <si>
    <t>MEHED Y, N/ MEN,W:</t>
  </si>
  <si>
    <t>KAIU RT CUP XIII running target 50 m</t>
  </si>
  <si>
    <t xml:space="preserve">Electronic Sius Ascor/ </t>
  </si>
  <si>
    <t>1.</t>
  </si>
  <si>
    <t>2.</t>
  </si>
  <si>
    <t>3.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</si>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</sst>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u/>
      <sz val="10"/>
      <color indexed="12"/>
      <name val="Arial"/>
    </font>
    <font>
      <sz val="14"/>
      <name val="Arial"/>
    </font>
    <font>
      <b/>
      <sz val="14"/>
      <name val="Arial"/>
    </font>
    <font>
      <b/>
      <u/>
      <sz val="14"/>
      <name val="Arial"/>
    </font>
    <font>
      <sz val="14"/>
      <color indexed="10"/>
      <name val="Arial"/>
    </font>
    <font>
      <sz val="14"/>
      <color indexed="12"/>
      <name val="Arial"/>
    </font>
    <font>
      <u/>
      <sz val="14"/>
      <color indexed="12"/>
      <name val="Arial"/>
    </font>
    <font>
      <sz val="14"/>
      <name val="Arial"/>
      <family val="2"/>
    </font>
    <font>
      <b/>
      <sz val="20"/>
      <name val="Arial"/>
    </font>
    <font>
      <b/>
      <sz val="14"/>
      <name val="Arial"/>
      <family val="2"/>
    </font>
    <font>
      <b/>
      <sz val="14"/>
      <color indexed="12"/>
      <name val="Arial"/>
      <family val="2"/>
    </font>
    <font>
      <b/>
      <u/>
      <sz val="14"/>
      <name val="Arial"/>
      <family val="2"/>
    </font>
    <font>
      <b/>
      <sz val="14"/>
      <name val="Arial"/>
      <family val="2"/>
      <charset val="186"/>
    </font>
    <font>
      <sz val="14"/>
      <name val="Arial"/>
      <family val="2"/>
      <charset val="186"/>
    </font>
    <font>
      <i/>
      <sz val="14"/>
      <name val="Arial"/>
      <family val="2"/>
      <charset val="186"/>
    </font>
    <font>
      <i/>
      <sz val="14"/>
      <name val="Times New Roman"/>
      <family val="1"/>
      <charset val="186"/>
    </font>
    <font>
      <b/>
      <u/>
      <sz val="14"/>
      <name val="Arial"/>
      <family val="2"/>
      <charset val="186"/>
    </font>
    <font>
      <b/>
      <sz val="16"/>
      <name val="Arial"/>
      <family val="2"/>
      <charset val="186"/>
    </font>
    <font>
      <sz val="11"/>
      <name val="Times New Roman"/>
      <family val="1"/>
      <charset val="186"/>
    </font>
    <font>
      <sz val="11"/>
      <name val="Arial"/>
      <family val="2"/>
      <charset val="186"/>
    </font>
    <font>
      <i/>
      <sz val="11"/>
      <name val="Arial"/>
      <family val="2"/>
      <charset val="186"/>
    </font>
    <font>
      <b/>
      <sz val="20"/>
      <name val="Arial"/>
      <family val="2"/>
      <charset val="186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Gray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3" fillId="2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/>
    <xf numFmtId="0" fontId="3" fillId="3" borderId="0" xfId="0" applyFont="1" applyFill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2" fillId="0" borderId="0" xfId="0" applyFont="1" applyFill="1" applyBorder="1"/>
    <xf numFmtId="0" fontId="5" fillId="0" borderId="0" xfId="0" applyFont="1" applyAlignment="1">
      <alignment horizontal="center"/>
    </xf>
    <xf numFmtId="0" fontId="3" fillId="4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0" fontId="2" fillId="0" borderId="0" xfId="0" applyFont="1" applyBorder="1" applyAlignment="1"/>
    <xf numFmtId="0" fontId="6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 applyBorder="1"/>
    <xf numFmtId="0" fontId="8" fillId="0" borderId="0" xfId="0" applyFont="1"/>
    <xf numFmtId="0" fontId="8" fillId="0" borderId="0" xfId="0" applyFont="1" applyFill="1" applyBorder="1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2" fillId="0" borderId="0" xfId="0" applyFont="1" applyAlignment="1"/>
    <xf numFmtId="0" fontId="9" fillId="0" borderId="0" xfId="0" applyFont="1" applyFill="1" applyAlignment="1">
      <alignment horizontal="center"/>
    </xf>
    <xf numFmtId="0" fontId="10" fillId="0" borderId="0" xfId="0" applyFont="1"/>
    <xf numFmtId="0" fontId="8" fillId="0" borderId="0" xfId="0" applyFont="1" applyBorder="1" applyAlignment="1"/>
    <xf numFmtId="0" fontId="8" fillId="0" borderId="0" xfId="0" applyFont="1" applyBorder="1" applyAlignment="1">
      <alignment horizontal="left"/>
    </xf>
    <xf numFmtId="0" fontId="3" fillId="5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13" fillId="0" borderId="0" xfId="0" applyFont="1"/>
    <xf numFmtId="0" fontId="14" fillId="0" borderId="0" xfId="0" applyFont="1"/>
    <xf numFmtId="0" fontId="14" fillId="0" borderId="0" xfId="0" applyFont="1" applyFill="1" applyBorder="1"/>
    <xf numFmtId="0" fontId="15" fillId="2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2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0" fontId="2" fillId="0" borderId="0" xfId="0" applyFont="1" applyAlignment="1">
      <alignment horizontal="left" indent="1"/>
    </xf>
    <xf numFmtId="0" fontId="3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left" indent="1"/>
    </xf>
    <xf numFmtId="0" fontId="13" fillId="0" borderId="0" xfId="0" applyFont="1" applyAlignment="1">
      <alignment horizontal="left" indent="1"/>
    </xf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2" fillId="0" borderId="0" xfId="0" applyFont="1" applyAlignment="1"/>
    <xf numFmtId="0" fontId="13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Fill="1" applyAlignment="1"/>
    <xf numFmtId="0" fontId="4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1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8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5" borderId="0" xfId="0" applyFont="1" applyFill="1" applyAlignment="1">
      <alignment horizontal="center"/>
    </xf>
    <xf numFmtId="0" fontId="1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3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2" fillId="7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7" fillId="0" borderId="0" xfId="1" applyFont="1" applyAlignment="1" applyProtection="1">
      <alignment horizontal="left"/>
    </xf>
    <xf numFmtId="0" fontId="3" fillId="0" borderId="0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1" Type="http://schemas.openxmlformats.org/officeDocument/2006/relationships/image" Target="../media/image1.emf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jpe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304800</xdr:rowOff>
    </xdr:from>
    <xdr:to>
      <xdr:col>2</xdr:col>
      <xdr:colOff>330200</xdr:colOff>
      <xdr:row>3</xdr:row>
      <xdr:rowOff>241300</xdr:rowOff>
    </xdr:to>
    <xdr:pic>
      <xdr:nvPicPr>
        <xdr:cNvPr id="446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4800"/>
          <a:ext cx="876300" cy="749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</xdr:row>
      <xdr:rowOff>50800</xdr:rowOff>
    </xdr:from>
    <xdr:to>
      <xdr:col>2</xdr:col>
      <xdr:colOff>1968500</xdr:colOff>
      <xdr:row>3</xdr:row>
      <xdr:rowOff>215900</xdr:rowOff>
    </xdr:to>
    <xdr:pic>
      <xdr:nvPicPr>
        <xdr:cNvPr id="4466" name="Picture 9" descr="siga_pa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68300"/>
          <a:ext cx="16256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149</xdr:row>
      <xdr:rowOff>12700</xdr:rowOff>
    </xdr:from>
    <xdr:to>
      <xdr:col>8</xdr:col>
      <xdr:colOff>177800</xdr:colOff>
      <xdr:row>153</xdr:row>
      <xdr:rowOff>177800</xdr:rowOff>
    </xdr:to>
    <xdr:pic>
      <xdr:nvPicPr>
        <xdr:cNvPr id="446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7376100"/>
          <a:ext cx="53213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149</xdr:row>
      <xdr:rowOff>127000</xdr:rowOff>
    </xdr:from>
    <xdr:to>
      <xdr:col>15</xdr:col>
      <xdr:colOff>266700</xdr:colOff>
      <xdr:row>152</xdr:row>
      <xdr:rowOff>215900</xdr:rowOff>
    </xdr:to>
    <xdr:pic>
      <xdr:nvPicPr>
        <xdr:cNvPr id="4468" name="Picture 14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0" y="37490400"/>
          <a:ext cx="22225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241300</xdr:colOff>
      <xdr:row>79</xdr:row>
      <xdr:rowOff>38100</xdr:rowOff>
    </xdr:from>
    <xdr:to>
      <xdr:col>5</xdr:col>
      <xdr:colOff>596900</xdr:colOff>
      <xdr:row>82</xdr:row>
      <xdr:rowOff>76200</xdr:rowOff>
    </xdr:to>
    <xdr:pic>
      <xdr:nvPicPr>
        <xdr:cNvPr id="446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20129500"/>
          <a:ext cx="40894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78</xdr:row>
      <xdr:rowOff>88900</xdr:rowOff>
    </xdr:from>
    <xdr:to>
      <xdr:col>15</xdr:col>
      <xdr:colOff>304800</xdr:colOff>
      <xdr:row>81</xdr:row>
      <xdr:rowOff>114300</xdr:rowOff>
    </xdr:to>
    <xdr:pic>
      <xdr:nvPicPr>
        <xdr:cNvPr id="4470" name="Picture 16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5100" y="19926300"/>
          <a:ext cx="22225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0</xdr:rowOff>
    </xdr:from>
    <xdr:to>
      <xdr:col>2</xdr:col>
      <xdr:colOff>203200</xdr:colOff>
      <xdr:row>2</xdr:row>
      <xdr:rowOff>254000</xdr:rowOff>
    </xdr:to>
    <xdr:pic>
      <xdr:nvPicPr>
        <xdr:cNvPr id="338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876300" cy="749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0</xdr:row>
      <xdr:rowOff>50800</xdr:rowOff>
    </xdr:from>
    <xdr:to>
      <xdr:col>2</xdr:col>
      <xdr:colOff>1968500</xdr:colOff>
      <xdr:row>2</xdr:row>
      <xdr:rowOff>215900</xdr:rowOff>
    </xdr:to>
    <xdr:pic>
      <xdr:nvPicPr>
        <xdr:cNvPr id="3386" name="Picture 9" descr="siga_pa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" y="50800"/>
          <a:ext cx="16256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279400</xdr:colOff>
      <xdr:row>70</xdr:row>
      <xdr:rowOff>114300</xdr:rowOff>
    </xdr:from>
    <xdr:to>
      <xdr:col>15</xdr:col>
      <xdr:colOff>330200</xdr:colOff>
      <xdr:row>73</xdr:row>
      <xdr:rowOff>88900</xdr:rowOff>
    </xdr:to>
    <xdr:pic>
      <xdr:nvPicPr>
        <xdr:cNvPr id="3387" name="Picture 14" descr="logo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7729200"/>
          <a:ext cx="2247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H154"/>
  <sheetViews>
    <sheetView showGridLines="0" tabSelected="1" view="pageLayout" zoomScale="80" zoomScaleNormal="85" zoomScaleSheetLayoutView="80" zoomScalePageLayoutView="85" workbookViewId="0">
      <selection activeCell="AB102" sqref="AB102"/>
    </sheetView>
  </sheetViews>
  <sheetFormatPr baseColWidth="10" defaultColWidth="9.1640625" defaultRowHeight="18" x14ac:dyDescent="0.2"/>
  <cols>
    <col min="1" max="1" width="8.5" style="5" customWidth="1"/>
    <col min="2" max="2" width="2" style="5" hidden="1" customWidth="1"/>
    <col min="3" max="3" width="26.1640625" style="5" bestFit="1" customWidth="1"/>
    <col min="4" max="4" width="17.5" style="5" customWidth="1"/>
    <col min="5" max="5" width="6.5" style="5" bestFit="1" customWidth="1"/>
    <col min="6" max="6" width="6.6640625" style="5" bestFit="1" customWidth="1"/>
    <col min="7" max="7" width="6.1640625" style="5" bestFit="1" customWidth="1"/>
    <col min="8" max="9" width="4.5" style="5" bestFit="1" customWidth="1"/>
    <col min="10" max="10" width="13.1640625" style="5" bestFit="1" customWidth="1"/>
    <col min="11" max="13" width="4.5" style="5" bestFit="1" customWidth="1"/>
    <col min="14" max="14" width="12.5" style="5" bestFit="1" customWidth="1"/>
    <col min="15" max="15" width="7.6640625" style="5" bestFit="1" customWidth="1"/>
    <col min="16" max="16" width="7.5" style="5" bestFit="1" customWidth="1"/>
    <col min="17" max="17" width="5.1640625" style="5" customWidth="1"/>
    <col min="18" max="18" width="4.5" style="5" bestFit="1" customWidth="1"/>
    <col min="19" max="21" width="9.33203125" style="5" bestFit="1" customWidth="1"/>
    <col min="22" max="22" width="7.6640625" style="5" customWidth="1"/>
    <col min="23" max="23" width="7.1640625" style="5" customWidth="1"/>
    <col min="24" max="25" width="7.5" style="5" customWidth="1"/>
    <col min="26" max="26" width="8.1640625" style="5" bestFit="1" customWidth="1"/>
    <col min="27" max="27" width="6.33203125" style="5" customWidth="1"/>
    <col min="28" max="28" width="9.1640625" style="5"/>
    <col min="29" max="29" width="11" style="5" bestFit="1" customWidth="1"/>
    <col min="30" max="16384" width="9.1640625" style="5"/>
  </cols>
  <sheetData>
    <row r="1" spans="1:26" ht="25.5" customHeight="1" x14ac:dyDescent="0.2"/>
    <row r="2" spans="1:26" ht="25" x14ac:dyDescent="0.25">
      <c r="C2" s="6"/>
      <c r="D2" s="77" t="s">
        <v>98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9"/>
      <c r="P2" s="79"/>
      <c r="Q2" s="79"/>
      <c r="R2" s="79"/>
      <c r="S2" s="79"/>
      <c r="T2" s="79"/>
      <c r="U2" s="79"/>
    </row>
    <row r="3" spans="1:26" ht="14.25" customHeight="1" x14ac:dyDescent="0.25">
      <c r="C3" s="6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17"/>
      <c r="P3" s="17"/>
      <c r="Q3" s="17"/>
      <c r="R3" s="17"/>
      <c r="S3" s="17"/>
      <c r="T3" s="17"/>
      <c r="U3" s="17"/>
    </row>
    <row r="4" spans="1:26" ht="22.5" customHeight="1" x14ac:dyDescent="0.25">
      <c r="C4" s="6"/>
      <c r="D4" s="30"/>
      <c r="E4" s="30"/>
      <c r="F4" s="30"/>
      <c r="G4" s="30"/>
      <c r="H4" s="30"/>
      <c r="I4" s="30"/>
      <c r="J4" s="80" t="s">
        <v>44</v>
      </c>
      <c r="K4" s="80"/>
      <c r="L4" s="80"/>
      <c r="M4" s="80"/>
      <c r="N4" s="80"/>
      <c r="O4" s="80"/>
      <c r="P4" s="80"/>
      <c r="Q4" s="80"/>
      <c r="R4" s="17"/>
      <c r="S4" s="17"/>
      <c r="T4" s="17"/>
      <c r="U4" s="17"/>
    </row>
    <row r="5" spans="1:26" ht="16.5" customHeight="1" x14ac:dyDescent="0.2"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1:26" ht="20" customHeight="1" x14ac:dyDescent="0.2">
      <c r="A6" s="39" t="s">
        <v>4</v>
      </c>
      <c r="B6" s="62"/>
      <c r="C6" s="62" t="s">
        <v>81</v>
      </c>
      <c r="D6" s="8"/>
      <c r="E6" s="8"/>
      <c r="G6" s="35">
        <v>1</v>
      </c>
      <c r="H6" s="35">
        <v>2</v>
      </c>
      <c r="I6" s="35">
        <v>3</v>
      </c>
      <c r="J6" s="34" t="s">
        <v>12</v>
      </c>
      <c r="K6" s="15">
        <v>1</v>
      </c>
      <c r="L6" s="15">
        <v>2</v>
      </c>
      <c r="M6" s="15">
        <v>3</v>
      </c>
      <c r="N6" s="15" t="s">
        <v>13</v>
      </c>
      <c r="O6" s="1" t="s">
        <v>14</v>
      </c>
      <c r="P6" s="1" t="s">
        <v>4</v>
      </c>
      <c r="Q6" s="42" t="s">
        <v>32</v>
      </c>
      <c r="R6" s="35">
        <v>1</v>
      </c>
      <c r="S6" s="35">
        <v>2</v>
      </c>
      <c r="T6" s="56" t="s">
        <v>72</v>
      </c>
      <c r="U6" s="15">
        <v>1</v>
      </c>
      <c r="V6" s="15">
        <v>2</v>
      </c>
      <c r="W6" s="36" t="s">
        <v>73</v>
      </c>
      <c r="X6" s="1" t="s">
        <v>14</v>
      </c>
      <c r="Y6" s="42" t="s">
        <v>32</v>
      </c>
      <c r="Z6" s="39" t="s">
        <v>74</v>
      </c>
    </row>
    <row r="7" spans="1:26" ht="20" customHeight="1" x14ac:dyDescent="0.2">
      <c r="A7" s="37" t="s">
        <v>82</v>
      </c>
      <c r="B7" s="10"/>
      <c r="C7" s="39" t="s">
        <v>46</v>
      </c>
      <c r="D7" s="5" t="s">
        <v>47</v>
      </c>
      <c r="E7" s="5" t="s">
        <v>45</v>
      </c>
      <c r="F7" s="2" t="s">
        <v>2</v>
      </c>
      <c r="G7" s="10">
        <v>100</v>
      </c>
      <c r="H7" s="10">
        <v>94</v>
      </c>
      <c r="I7" s="10">
        <v>98</v>
      </c>
      <c r="J7" s="37">
        <f t="shared" ref="J7:J35" si="0">SUM(G7:I7)</f>
        <v>292</v>
      </c>
      <c r="K7" s="10">
        <v>86</v>
      </c>
      <c r="L7" s="10">
        <v>96</v>
      </c>
      <c r="M7" s="10">
        <v>98</v>
      </c>
      <c r="N7" s="37">
        <f t="shared" ref="N7:N35" si="1">SUM(K7:M7)</f>
        <v>280</v>
      </c>
      <c r="O7" s="9">
        <f t="shared" ref="O7:O35" si="2">SUM(J7,N7)</f>
        <v>572</v>
      </c>
      <c r="P7" s="55" t="s">
        <v>100</v>
      </c>
      <c r="Q7" s="66" t="s">
        <v>82</v>
      </c>
      <c r="R7" s="5">
        <v>98</v>
      </c>
      <c r="S7" s="10">
        <v>96</v>
      </c>
      <c r="T7" s="37">
        <f t="shared" ref="T7:T23" si="3">SUM(R7:S7)</f>
        <v>194</v>
      </c>
      <c r="U7" s="10">
        <v>98</v>
      </c>
      <c r="V7" s="10">
        <v>98</v>
      </c>
      <c r="W7" s="37">
        <f t="shared" ref="W7:W23" si="4">SUM(U7:V7)</f>
        <v>196</v>
      </c>
      <c r="X7" s="9">
        <f t="shared" ref="X7:X23" si="5">SUM(T7,W7)</f>
        <v>390</v>
      </c>
      <c r="Y7" s="66" t="s">
        <v>122</v>
      </c>
      <c r="Z7" s="63">
        <f t="shared" ref="Z7:Z35" si="6">SUM(O7,X7)</f>
        <v>962</v>
      </c>
    </row>
    <row r="8" spans="1:26" ht="20" customHeight="1" x14ac:dyDescent="0.2">
      <c r="A8" s="37" t="s">
        <v>83</v>
      </c>
      <c r="B8" s="10"/>
      <c r="C8" s="39" t="s">
        <v>0</v>
      </c>
      <c r="D8" s="5" t="s">
        <v>15</v>
      </c>
      <c r="E8" s="5" t="s">
        <v>45</v>
      </c>
      <c r="F8" s="2" t="s">
        <v>2</v>
      </c>
      <c r="G8" s="10">
        <v>95</v>
      </c>
      <c r="H8" s="10">
        <v>95</v>
      </c>
      <c r="I8" s="10">
        <v>96</v>
      </c>
      <c r="J8" s="37">
        <f t="shared" si="0"/>
        <v>286</v>
      </c>
      <c r="K8" s="10">
        <v>80</v>
      </c>
      <c r="L8" s="10">
        <v>90</v>
      </c>
      <c r="M8" s="10">
        <v>89</v>
      </c>
      <c r="N8" s="37">
        <f t="shared" si="1"/>
        <v>259</v>
      </c>
      <c r="O8" s="9">
        <f t="shared" si="2"/>
        <v>545</v>
      </c>
      <c r="P8" s="55" t="s">
        <v>102</v>
      </c>
      <c r="Q8" s="66" t="s">
        <v>83</v>
      </c>
      <c r="R8" s="10">
        <v>93</v>
      </c>
      <c r="S8" s="10">
        <v>96</v>
      </c>
      <c r="T8" s="37">
        <f t="shared" si="3"/>
        <v>189</v>
      </c>
      <c r="U8" s="10">
        <v>93</v>
      </c>
      <c r="V8" s="10">
        <v>84</v>
      </c>
      <c r="W8" s="37">
        <f t="shared" si="4"/>
        <v>177</v>
      </c>
      <c r="X8" s="9">
        <f t="shared" si="5"/>
        <v>366</v>
      </c>
      <c r="Y8" s="66" t="s">
        <v>82</v>
      </c>
      <c r="Z8" s="63">
        <f t="shared" si="6"/>
        <v>911</v>
      </c>
    </row>
    <row r="9" spans="1:26" ht="20" customHeight="1" x14ac:dyDescent="0.2">
      <c r="A9" s="37" t="s">
        <v>84</v>
      </c>
      <c r="B9" s="10"/>
      <c r="C9" s="39" t="s">
        <v>34</v>
      </c>
      <c r="D9" s="5" t="s">
        <v>51</v>
      </c>
      <c r="E9" s="5" t="s">
        <v>45</v>
      </c>
      <c r="F9" s="2" t="s">
        <v>3</v>
      </c>
      <c r="G9" s="10">
        <v>92</v>
      </c>
      <c r="H9" s="10">
        <v>92</v>
      </c>
      <c r="I9" s="10">
        <v>91</v>
      </c>
      <c r="J9" s="37">
        <f t="shared" si="0"/>
        <v>275</v>
      </c>
      <c r="K9" s="10">
        <v>89</v>
      </c>
      <c r="L9" s="10">
        <v>92</v>
      </c>
      <c r="M9" s="10">
        <v>85</v>
      </c>
      <c r="N9" s="37">
        <f t="shared" si="1"/>
        <v>266</v>
      </c>
      <c r="O9" s="9">
        <f t="shared" si="2"/>
        <v>541</v>
      </c>
      <c r="P9" s="55" t="s">
        <v>85</v>
      </c>
      <c r="Q9" s="66" t="s">
        <v>83</v>
      </c>
      <c r="R9" s="10">
        <v>88</v>
      </c>
      <c r="S9" s="10">
        <v>89</v>
      </c>
      <c r="T9" s="37">
        <f t="shared" si="3"/>
        <v>177</v>
      </c>
      <c r="U9" s="10">
        <v>91</v>
      </c>
      <c r="V9" s="10">
        <v>94</v>
      </c>
      <c r="W9" s="37">
        <f t="shared" si="4"/>
        <v>185</v>
      </c>
      <c r="X9" s="9">
        <f t="shared" si="5"/>
        <v>362</v>
      </c>
      <c r="Y9" s="66" t="s">
        <v>83</v>
      </c>
      <c r="Z9" s="63">
        <f t="shared" si="6"/>
        <v>903</v>
      </c>
    </row>
    <row r="10" spans="1:26" ht="20" customHeight="1" x14ac:dyDescent="0.2">
      <c r="A10" s="55" t="s">
        <v>85</v>
      </c>
      <c r="B10" s="10"/>
      <c r="C10" s="5" t="s">
        <v>43</v>
      </c>
      <c r="D10" s="40" t="s">
        <v>16</v>
      </c>
      <c r="E10" s="5" t="s">
        <v>45</v>
      </c>
      <c r="F10" s="2" t="s">
        <v>3</v>
      </c>
      <c r="G10" s="10">
        <v>93</v>
      </c>
      <c r="H10" s="10">
        <v>93</v>
      </c>
      <c r="I10" s="10">
        <v>84</v>
      </c>
      <c r="J10" s="37">
        <f t="shared" si="0"/>
        <v>270</v>
      </c>
      <c r="K10" s="10">
        <v>93</v>
      </c>
      <c r="L10" s="10">
        <v>89</v>
      </c>
      <c r="M10" s="10">
        <v>88</v>
      </c>
      <c r="N10" s="37">
        <f t="shared" si="1"/>
        <v>270</v>
      </c>
      <c r="O10" s="9">
        <f t="shared" si="2"/>
        <v>540</v>
      </c>
      <c r="P10" s="55" t="s">
        <v>86</v>
      </c>
      <c r="Q10" s="66" t="s">
        <v>83</v>
      </c>
      <c r="R10" s="10">
        <v>88</v>
      </c>
      <c r="S10" s="10">
        <v>95</v>
      </c>
      <c r="T10" s="37">
        <f t="shared" si="3"/>
        <v>183</v>
      </c>
      <c r="U10" s="10">
        <v>90</v>
      </c>
      <c r="V10" s="10">
        <v>87</v>
      </c>
      <c r="W10" s="37">
        <f t="shared" si="4"/>
        <v>177</v>
      </c>
      <c r="X10" s="9">
        <f t="shared" si="5"/>
        <v>360</v>
      </c>
      <c r="Y10" s="66" t="s">
        <v>83</v>
      </c>
      <c r="Z10" s="63">
        <f t="shared" si="6"/>
        <v>900</v>
      </c>
    </row>
    <row r="11" spans="1:26" ht="20" customHeight="1" x14ac:dyDescent="0.2">
      <c r="A11" s="55" t="s">
        <v>86</v>
      </c>
      <c r="B11" s="10"/>
      <c r="C11" s="5" t="s">
        <v>79</v>
      </c>
      <c r="D11" s="5" t="s">
        <v>49</v>
      </c>
      <c r="E11" s="5" t="s">
        <v>45</v>
      </c>
      <c r="F11" s="2" t="s">
        <v>2</v>
      </c>
      <c r="G11" s="10">
        <v>93</v>
      </c>
      <c r="H11" s="10">
        <v>90</v>
      </c>
      <c r="I11" s="10">
        <v>90</v>
      </c>
      <c r="J11" s="37">
        <f t="shared" si="0"/>
        <v>273</v>
      </c>
      <c r="K11" s="10">
        <v>82</v>
      </c>
      <c r="L11" s="10">
        <v>92</v>
      </c>
      <c r="M11" s="10">
        <v>86</v>
      </c>
      <c r="N11" s="37">
        <f t="shared" si="1"/>
        <v>260</v>
      </c>
      <c r="O11" s="9">
        <f t="shared" si="2"/>
        <v>533</v>
      </c>
      <c r="P11" s="55" t="s">
        <v>89</v>
      </c>
      <c r="Q11" s="66" t="s">
        <v>83</v>
      </c>
      <c r="R11" s="5">
        <v>91</v>
      </c>
      <c r="S11" s="10">
        <v>90</v>
      </c>
      <c r="T11" s="37">
        <f t="shared" si="3"/>
        <v>181</v>
      </c>
      <c r="U11" s="10">
        <v>94</v>
      </c>
      <c r="V11" s="10">
        <v>90</v>
      </c>
      <c r="W11" s="37">
        <f t="shared" si="4"/>
        <v>184</v>
      </c>
      <c r="X11" s="9">
        <f t="shared" si="5"/>
        <v>365</v>
      </c>
      <c r="Y11" s="66" t="s">
        <v>82</v>
      </c>
      <c r="Z11" s="63">
        <f t="shared" si="6"/>
        <v>898</v>
      </c>
    </row>
    <row r="12" spans="1:26" ht="20" customHeight="1" x14ac:dyDescent="0.2">
      <c r="A12" s="55" t="s">
        <v>87</v>
      </c>
      <c r="B12" s="10"/>
      <c r="C12" s="5" t="s">
        <v>80</v>
      </c>
      <c r="D12" s="5" t="s">
        <v>49</v>
      </c>
      <c r="E12" s="5" t="s">
        <v>64</v>
      </c>
      <c r="F12" s="2" t="s">
        <v>2</v>
      </c>
      <c r="G12" s="10">
        <v>93</v>
      </c>
      <c r="H12" s="10">
        <v>93</v>
      </c>
      <c r="I12" s="10">
        <v>89</v>
      </c>
      <c r="J12" s="37">
        <f t="shared" si="0"/>
        <v>275</v>
      </c>
      <c r="K12" s="10">
        <v>81</v>
      </c>
      <c r="L12" s="10">
        <v>87</v>
      </c>
      <c r="M12" s="10">
        <v>90</v>
      </c>
      <c r="N12" s="37">
        <f t="shared" si="1"/>
        <v>258</v>
      </c>
      <c r="O12" s="9">
        <f t="shared" si="2"/>
        <v>533</v>
      </c>
      <c r="P12" s="55" t="s">
        <v>90</v>
      </c>
      <c r="Q12" s="66" t="s">
        <v>83</v>
      </c>
      <c r="R12" s="5">
        <v>85</v>
      </c>
      <c r="S12" s="10">
        <v>85</v>
      </c>
      <c r="T12" s="37">
        <f t="shared" si="3"/>
        <v>170</v>
      </c>
      <c r="U12" s="10">
        <v>89</v>
      </c>
      <c r="V12" s="10">
        <v>95</v>
      </c>
      <c r="W12" s="37">
        <f t="shared" si="4"/>
        <v>184</v>
      </c>
      <c r="X12" s="9">
        <f t="shared" si="5"/>
        <v>354</v>
      </c>
      <c r="Y12" s="66" t="s">
        <v>83</v>
      </c>
      <c r="Z12" s="63">
        <f t="shared" si="6"/>
        <v>887</v>
      </c>
    </row>
    <row r="13" spans="1:26" ht="20" customHeight="1" x14ac:dyDescent="0.2">
      <c r="A13" s="55" t="s">
        <v>88</v>
      </c>
      <c r="B13" s="10"/>
      <c r="C13" s="5" t="s">
        <v>50</v>
      </c>
      <c r="D13" s="5" t="s">
        <v>16</v>
      </c>
      <c r="E13" s="5" t="s">
        <v>45</v>
      </c>
      <c r="F13" s="2" t="s">
        <v>3</v>
      </c>
      <c r="G13" s="10">
        <v>85</v>
      </c>
      <c r="H13" s="10">
        <v>94</v>
      </c>
      <c r="I13" s="10">
        <v>97</v>
      </c>
      <c r="J13" s="37">
        <f t="shared" si="0"/>
        <v>276</v>
      </c>
      <c r="K13" s="10">
        <v>77</v>
      </c>
      <c r="L13" s="10">
        <v>85</v>
      </c>
      <c r="M13" s="10">
        <v>92</v>
      </c>
      <c r="N13" s="37">
        <f t="shared" si="1"/>
        <v>254</v>
      </c>
      <c r="O13" s="9">
        <f t="shared" si="2"/>
        <v>530</v>
      </c>
      <c r="P13" s="55" t="s">
        <v>91</v>
      </c>
      <c r="Q13" s="66" t="s">
        <v>83</v>
      </c>
      <c r="R13" s="5">
        <v>88</v>
      </c>
      <c r="S13" s="10">
        <v>90</v>
      </c>
      <c r="T13" s="37">
        <f t="shared" si="3"/>
        <v>178</v>
      </c>
      <c r="U13" s="10">
        <v>88</v>
      </c>
      <c r="V13" s="10">
        <v>90</v>
      </c>
      <c r="W13" s="37">
        <f t="shared" si="4"/>
        <v>178</v>
      </c>
      <c r="X13" s="9">
        <f t="shared" si="5"/>
        <v>356</v>
      </c>
      <c r="Y13" s="66" t="s">
        <v>83</v>
      </c>
      <c r="Z13" s="63">
        <f t="shared" si="6"/>
        <v>886</v>
      </c>
    </row>
    <row r="14" spans="1:26" ht="20" customHeight="1" x14ac:dyDescent="0.2">
      <c r="A14" s="55" t="s">
        <v>89</v>
      </c>
      <c r="B14" s="10"/>
      <c r="C14" s="5" t="s">
        <v>29</v>
      </c>
      <c r="D14" s="5" t="s">
        <v>16</v>
      </c>
      <c r="E14" s="5" t="s">
        <v>60</v>
      </c>
      <c r="F14" s="2" t="s">
        <v>3</v>
      </c>
      <c r="G14" s="10">
        <v>90</v>
      </c>
      <c r="H14" s="10">
        <v>90</v>
      </c>
      <c r="I14" s="10">
        <v>90</v>
      </c>
      <c r="J14" s="37">
        <f t="shared" si="0"/>
        <v>270</v>
      </c>
      <c r="K14" s="10">
        <v>86</v>
      </c>
      <c r="L14" s="10">
        <v>88</v>
      </c>
      <c r="M14" s="10">
        <v>86</v>
      </c>
      <c r="N14" s="37">
        <f t="shared" si="1"/>
        <v>260</v>
      </c>
      <c r="O14" s="9">
        <f t="shared" si="2"/>
        <v>530</v>
      </c>
      <c r="P14" s="55" t="s">
        <v>103</v>
      </c>
      <c r="Q14" s="66" t="s">
        <v>83</v>
      </c>
      <c r="R14" s="5">
        <v>84</v>
      </c>
      <c r="S14" s="10">
        <v>88</v>
      </c>
      <c r="T14" s="37">
        <f t="shared" si="3"/>
        <v>172</v>
      </c>
      <c r="U14" s="10">
        <v>85</v>
      </c>
      <c r="V14" s="10">
        <v>87</v>
      </c>
      <c r="W14" s="37">
        <f t="shared" si="4"/>
        <v>172</v>
      </c>
      <c r="X14" s="9">
        <f t="shared" si="5"/>
        <v>344</v>
      </c>
      <c r="Y14" s="66" t="s">
        <v>84</v>
      </c>
      <c r="Z14" s="63">
        <f t="shared" si="6"/>
        <v>874</v>
      </c>
    </row>
    <row r="15" spans="1:26" ht="20" customHeight="1" x14ac:dyDescent="0.2">
      <c r="A15" s="55" t="s">
        <v>90</v>
      </c>
      <c r="B15" s="10"/>
      <c r="C15" s="5" t="s">
        <v>1</v>
      </c>
      <c r="D15" s="5" t="s">
        <v>16</v>
      </c>
      <c r="E15" s="5" t="s">
        <v>60</v>
      </c>
      <c r="F15" s="2" t="s">
        <v>3</v>
      </c>
      <c r="G15" s="10">
        <v>87</v>
      </c>
      <c r="H15" s="10">
        <v>91</v>
      </c>
      <c r="I15" s="10">
        <v>91</v>
      </c>
      <c r="J15" s="37">
        <f t="shared" si="0"/>
        <v>269</v>
      </c>
      <c r="K15" s="10">
        <v>84</v>
      </c>
      <c r="L15" s="10">
        <v>92</v>
      </c>
      <c r="M15" s="10">
        <v>94</v>
      </c>
      <c r="N15" s="37">
        <f t="shared" si="1"/>
        <v>270</v>
      </c>
      <c r="O15" s="9">
        <f t="shared" si="2"/>
        <v>539</v>
      </c>
      <c r="P15" s="55" t="s">
        <v>87</v>
      </c>
      <c r="Q15" s="66" t="s">
        <v>83</v>
      </c>
      <c r="R15" s="5">
        <v>69</v>
      </c>
      <c r="S15" s="10">
        <v>87</v>
      </c>
      <c r="T15" s="37">
        <f t="shared" si="3"/>
        <v>156</v>
      </c>
      <c r="U15" s="10">
        <v>85</v>
      </c>
      <c r="V15" s="10">
        <v>78</v>
      </c>
      <c r="W15" s="37">
        <f t="shared" si="4"/>
        <v>163</v>
      </c>
      <c r="X15" s="9">
        <f t="shared" si="5"/>
        <v>319</v>
      </c>
      <c r="Y15" s="66"/>
      <c r="Z15" s="63">
        <f t="shared" si="6"/>
        <v>858</v>
      </c>
    </row>
    <row r="16" spans="1:26" ht="20" customHeight="1" x14ac:dyDescent="0.2">
      <c r="A16" s="55" t="s">
        <v>91</v>
      </c>
      <c r="B16" s="10"/>
      <c r="C16" s="5" t="s">
        <v>58</v>
      </c>
      <c r="D16" s="5" t="s">
        <v>59</v>
      </c>
      <c r="E16" s="5" t="s">
        <v>60</v>
      </c>
      <c r="F16" s="2" t="s">
        <v>2</v>
      </c>
      <c r="G16" s="55">
        <v>95</v>
      </c>
      <c r="H16" s="55">
        <v>93</v>
      </c>
      <c r="I16" s="55">
        <v>80</v>
      </c>
      <c r="J16" s="37">
        <f t="shared" si="0"/>
        <v>268</v>
      </c>
      <c r="K16" s="10">
        <v>89</v>
      </c>
      <c r="L16" s="10">
        <v>81</v>
      </c>
      <c r="M16" s="10">
        <v>77</v>
      </c>
      <c r="N16" s="37">
        <f t="shared" si="1"/>
        <v>247</v>
      </c>
      <c r="O16" s="9">
        <f t="shared" si="2"/>
        <v>515</v>
      </c>
      <c r="P16" s="55" t="s">
        <v>106</v>
      </c>
      <c r="Q16" s="66" t="s">
        <v>84</v>
      </c>
      <c r="R16" s="5">
        <v>87</v>
      </c>
      <c r="S16" s="10">
        <v>88</v>
      </c>
      <c r="T16" s="37">
        <f t="shared" si="3"/>
        <v>175</v>
      </c>
      <c r="U16" s="10">
        <v>80</v>
      </c>
      <c r="V16" s="10">
        <v>81</v>
      </c>
      <c r="W16" s="37">
        <f t="shared" si="4"/>
        <v>161</v>
      </c>
      <c r="X16" s="9">
        <f t="shared" si="5"/>
        <v>336</v>
      </c>
      <c r="Y16" s="66" t="s">
        <v>84</v>
      </c>
      <c r="Z16" s="63">
        <f t="shared" si="6"/>
        <v>851</v>
      </c>
    </row>
    <row r="17" spans="1:26" ht="20" customHeight="1" x14ac:dyDescent="0.2">
      <c r="A17" s="55" t="s">
        <v>103</v>
      </c>
      <c r="B17" s="10"/>
      <c r="C17" s="5" t="s">
        <v>61</v>
      </c>
      <c r="D17" s="5" t="s">
        <v>63</v>
      </c>
      <c r="E17" s="5" t="s">
        <v>60</v>
      </c>
      <c r="F17" s="2" t="s">
        <v>2</v>
      </c>
      <c r="G17" s="10">
        <v>86</v>
      </c>
      <c r="H17" s="10">
        <v>87</v>
      </c>
      <c r="I17" s="10">
        <v>97</v>
      </c>
      <c r="J17" s="37">
        <f t="shared" si="0"/>
        <v>270</v>
      </c>
      <c r="K17" s="10">
        <v>79</v>
      </c>
      <c r="L17" s="10">
        <v>80</v>
      </c>
      <c r="M17" s="10">
        <v>82</v>
      </c>
      <c r="N17" s="37">
        <f t="shared" si="1"/>
        <v>241</v>
      </c>
      <c r="O17" s="9">
        <f t="shared" si="2"/>
        <v>511</v>
      </c>
      <c r="P17" s="55" t="s">
        <v>107</v>
      </c>
      <c r="Q17" s="66" t="s">
        <v>84</v>
      </c>
      <c r="R17" s="5">
        <v>76</v>
      </c>
      <c r="S17" s="10">
        <v>84</v>
      </c>
      <c r="T17" s="37">
        <f t="shared" si="3"/>
        <v>160</v>
      </c>
      <c r="U17" s="10">
        <v>89</v>
      </c>
      <c r="V17" s="10">
        <v>88</v>
      </c>
      <c r="W17" s="37">
        <f t="shared" si="4"/>
        <v>177</v>
      </c>
      <c r="X17" s="9">
        <f t="shared" si="5"/>
        <v>337</v>
      </c>
      <c r="Y17" s="66" t="s">
        <v>84</v>
      </c>
      <c r="Z17" s="63">
        <f t="shared" si="6"/>
        <v>848</v>
      </c>
    </row>
    <row r="18" spans="1:26" ht="20" customHeight="1" x14ac:dyDescent="0.2">
      <c r="A18" s="55" t="s">
        <v>104</v>
      </c>
      <c r="B18" s="10"/>
      <c r="C18" s="40" t="s">
        <v>62</v>
      </c>
      <c r="D18" s="5" t="s">
        <v>47</v>
      </c>
      <c r="E18" s="5" t="s">
        <v>60</v>
      </c>
      <c r="F18" s="2" t="s">
        <v>2</v>
      </c>
      <c r="G18" s="10">
        <v>76</v>
      </c>
      <c r="H18" s="10">
        <v>85</v>
      </c>
      <c r="I18" s="10">
        <v>92</v>
      </c>
      <c r="J18" s="37">
        <f t="shared" si="0"/>
        <v>253</v>
      </c>
      <c r="K18" s="10">
        <v>86</v>
      </c>
      <c r="L18" s="10">
        <v>72</v>
      </c>
      <c r="M18" s="10">
        <v>86</v>
      </c>
      <c r="N18" s="37">
        <f t="shared" si="1"/>
        <v>244</v>
      </c>
      <c r="O18" s="9">
        <f t="shared" si="2"/>
        <v>497</v>
      </c>
      <c r="P18" s="55" t="s">
        <v>108</v>
      </c>
      <c r="Q18" s="66"/>
      <c r="R18" s="5">
        <v>83</v>
      </c>
      <c r="S18" s="10">
        <v>93</v>
      </c>
      <c r="T18" s="37">
        <f t="shared" si="3"/>
        <v>176</v>
      </c>
      <c r="U18" s="10">
        <v>80</v>
      </c>
      <c r="V18" s="10">
        <v>86</v>
      </c>
      <c r="W18" s="37">
        <f t="shared" si="4"/>
        <v>166</v>
      </c>
      <c r="X18" s="9">
        <f t="shared" si="5"/>
        <v>342</v>
      </c>
      <c r="Y18" s="66" t="s">
        <v>84</v>
      </c>
      <c r="Z18" s="63">
        <f t="shared" si="6"/>
        <v>839</v>
      </c>
    </row>
    <row r="19" spans="1:26" ht="20" customHeight="1" x14ac:dyDescent="0.2">
      <c r="A19" s="55" t="s">
        <v>105</v>
      </c>
      <c r="B19" s="10"/>
      <c r="C19" s="5" t="s">
        <v>48</v>
      </c>
      <c r="D19" s="5" t="s">
        <v>49</v>
      </c>
      <c r="E19" s="5" t="s">
        <v>45</v>
      </c>
      <c r="F19" s="2" t="s">
        <v>2</v>
      </c>
      <c r="G19" s="10">
        <v>89</v>
      </c>
      <c r="H19" s="10">
        <v>86</v>
      </c>
      <c r="I19" s="10">
        <v>93</v>
      </c>
      <c r="J19" s="37">
        <f t="shared" si="0"/>
        <v>268</v>
      </c>
      <c r="K19" s="10">
        <v>82</v>
      </c>
      <c r="L19" s="10">
        <v>86</v>
      </c>
      <c r="M19" s="10">
        <v>81</v>
      </c>
      <c r="N19" s="37">
        <f t="shared" si="1"/>
        <v>249</v>
      </c>
      <c r="O19" s="9">
        <f t="shared" si="2"/>
        <v>517</v>
      </c>
      <c r="P19" s="55" t="s">
        <v>105</v>
      </c>
      <c r="Q19" s="66" t="s">
        <v>84</v>
      </c>
      <c r="R19" s="10">
        <v>79</v>
      </c>
      <c r="S19" s="10">
        <v>87</v>
      </c>
      <c r="T19" s="37">
        <f t="shared" si="3"/>
        <v>166</v>
      </c>
      <c r="U19" s="10">
        <v>77</v>
      </c>
      <c r="V19" s="10">
        <v>78</v>
      </c>
      <c r="W19" s="37">
        <f t="shared" si="4"/>
        <v>155</v>
      </c>
      <c r="X19" s="9">
        <f t="shared" si="5"/>
        <v>321</v>
      </c>
      <c r="Y19" s="66" t="s">
        <v>84</v>
      </c>
      <c r="Z19" s="63">
        <f t="shared" si="6"/>
        <v>838</v>
      </c>
    </row>
    <row r="20" spans="1:26" ht="20" customHeight="1" x14ac:dyDescent="0.2">
      <c r="A20" s="55" t="s">
        <v>106</v>
      </c>
      <c r="B20" s="10"/>
      <c r="C20" s="5" t="s">
        <v>56</v>
      </c>
      <c r="D20" s="5" t="s">
        <v>16</v>
      </c>
      <c r="E20" s="5" t="s">
        <v>57</v>
      </c>
      <c r="F20" s="2" t="s">
        <v>3</v>
      </c>
      <c r="G20" s="10">
        <v>81</v>
      </c>
      <c r="H20" s="10">
        <v>86</v>
      </c>
      <c r="I20" s="10">
        <v>93</v>
      </c>
      <c r="J20" s="37">
        <f t="shared" si="0"/>
        <v>260</v>
      </c>
      <c r="K20" s="10">
        <v>75</v>
      </c>
      <c r="L20" s="10">
        <v>75</v>
      </c>
      <c r="M20" s="10">
        <v>82</v>
      </c>
      <c r="N20" s="37">
        <f t="shared" si="1"/>
        <v>232</v>
      </c>
      <c r="O20" s="9">
        <f t="shared" si="2"/>
        <v>492</v>
      </c>
      <c r="P20" s="55" t="s">
        <v>109</v>
      </c>
      <c r="Q20" s="66"/>
      <c r="R20" s="5">
        <v>85</v>
      </c>
      <c r="S20" s="10">
        <v>80</v>
      </c>
      <c r="T20" s="37">
        <f t="shared" si="3"/>
        <v>165</v>
      </c>
      <c r="U20" s="10">
        <v>90</v>
      </c>
      <c r="V20" s="10">
        <v>88</v>
      </c>
      <c r="W20" s="37">
        <f t="shared" si="4"/>
        <v>178</v>
      </c>
      <c r="X20" s="9">
        <f t="shared" si="5"/>
        <v>343</v>
      </c>
      <c r="Y20" s="66" t="s">
        <v>84</v>
      </c>
      <c r="Z20" s="63">
        <f t="shared" si="6"/>
        <v>835</v>
      </c>
    </row>
    <row r="21" spans="1:26" ht="20" customHeight="1" x14ac:dyDescent="0.2">
      <c r="A21" s="55" t="s">
        <v>107</v>
      </c>
      <c r="B21" s="10"/>
      <c r="C21" s="40" t="s">
        <v>37</v>
      </c>
      <c r="D21" s="5" t="s">
        <v>38</v>
      </c>
      <c r="E21" s="5" t="s">
        <v>66</v>
      </c>
      <c r="F21" s="2" t="s">
        <v>2</v>
      </c>
      <c r="G21" s="10">
        <v>85</v>
      </c>
      <c r="H21" s="10">
        <v>93</v>
      </c>
      <c r="I21" s="10">
        <v>84</v>
      </c>
      <c r="J21" s="37">
        <f t="shared" si="0"/>
        <v>262</v>
      </c>
      <c r="K21" s="10">
        <v>65</v>
      </c>
      <c r="L21" s="10">
        <v>74</v>
      </c>
      <c r="M21" s="10">
        <v>84</v>
      </c>
      <c r="N21" s="37">
        <f t="shared" si="1"/>
        <v>223</v>
      </c>
      <c r="O21" s="9">
        <f t="shared" si="2"/>
        <v>485</v>
      </c>
      <c r="P21" s="55" t="s">
        <v>111</v>
      </c>
      <c r="Q21" s="66"/>
      <c r="R21" s="5">
        <v>81</v>
      </c>
      <c r="S21" s="10">
        <v>86</v>
      </c>
      <c r="T21" s="37">
        <f t="shared" si="3"/>
        <v>167</v>
      </c>
      <c r="U21" s="10">
        <v>70</v>
      </c>
      <c r="V21" s="10">
        <v>86</v>
      </c>
      <c r="W21" s="37">
        <f t="shared" si="4"/>
        <v>156</v>
      </c>
      <c r="X21" s="9">
        <f t="shared" si="5"/>
        <v>323</v>
      </c>
      <c r="Y21" s="66" t="s">
        <v>84</v>
      </c>
      <c r="Z21" s="63">
        <f t="shared" si="6"/>
        <v>808</v>
      </c>
    </row>
    <row r="22" spans="1:26" ht="20" customHeight="1" x14ac:dyDescent="0.2">
      <c r="A22" s="55" t="s">
        <v>108</v>
      </c>
      <c r="B22" s="10"/>
      <c r="C22" s="5" t="s">
        <v>67</v>
      </c>
      <c r="D22" s="5" t="s">
        <v>59</v>
      </c>
      <c r="E22" s="5" t="s">
        <v>66</v>
      </c>
      <c r="F22" s="2" t="s">
        <v>2</v>
      </c>
      <c r="G22" s="10">
        <v>74</v>
      </c>
      <c r="H22" s="10">
        <v>62</v>
      </c>
      <c r="I22" s="10">
        <v>71</v>
      </c>
      <c r="J22" s="37">
        <f t="shared" si="0"/>
        <v>207</v>
      </c>
      <c r="K22" s="10">
        <v>83</v>
      </c>
      <c r="L22" s="10">
        <v>65</v>
      </c>
      <c r="M22" s="10">
        <v>65</v>
      </c>
      <c r="N22" s="37">
        <f t="shared" si="1"/>
        <v>213</v>
      </c>
      <c r="O22" s="9">
        <f t="shared" si="2"/>
        <v>420</v>
      </c>
      <c r="P22" s="55" t="s">
        <v>119</v>
      </c>
      <c r="Q22" s="66"/>
      <c r="R22" s="5">
        <v>67</v>
      </c>
      <c r="S22" s="10">
        <v>73</v>
      </c>
      <c r="T22" s="37">
        <f t="shared" si="3"/>
        <v>140</v>
      </c>
      <c r="U22" s="10">
        <v>73</v>
      </c>
      <c r="V22" s="10">
        <v>68</v>
      </c>
      <c r="W22" s="37">
        <f t="shared" si="4"/>
        <v>141</v>
      </c>
      <c r="X22" s="9">
        <f t="shared" si="5"/>
        <v>281</v>
      </c>
      <c r="Y22" s="66"/>
      <c r="Z22" s="63">
        <f t="shared" si="6"/>
        <v>701</v>
      </c>
    </row>
    <row r="23" spans="1:26" ht="20" customHeight="1" x14ac:dyDescent="0.2">
      <c r="A23" s="55" t="s">
        <v>109</v>
      </c>
      <c r="B23" s="10"/>
      <c r="C23" s="5" t="s">
        <v>65</v>
      </c>
      <c r="D23" s="5" t="s">
        <v>51</v>
      </c>
      <c r="E23" s="5" t="s">
        <v>64</v>
      </c>
      <c r="F23" s="2" t="s">
        <v>3</v>
      </c>
      <c r="G23" s="10">
        <v>38</v>
      </c>
      <c r="H23" s="10">
        <v>68</v>
      </c>
      <c r="I23" s="10">
        <v>44</v>
      </c>
      <c r="J23" s="37">
        <f t="shared" si="0"/>
        <v>150</v>
      </c>
      <c r="K23" s="10">
        <v>70</v>
      </c>
      <c r="L23" s="10">
        <v>72</v>
      </c>
      <c r="M23" s="10">
        <v>85</v>
      </c>
      <c r="N23" s="37">
        <f t="shared" si="1"/>
        <v>227</v>
      </c>
      <c r="O23" s="9">
        <f t="shared" si="2"/>
        <v>377</v>
      </c>
      <c r="P23" s="55" t="s">
        <v>120</v>
      </c>
      <c r="Q23" s="66"/>
      <c r="R23" s="5">
        <v>78</v>
      </c>
      <c r="S23" s="10">
        <v>67</v>
      </c>
      <c r="T23" s="37">
        <f t="shared" si="3"/>
        <v>145</v>
      </c>
      <c r="U23" s="10">
        <v>60</v>
      </c>
      <c r="V23" s="10">
        <v>64</v>
      </c>
      <c r="W23" s="37">
        <f t="shared" si="4"/>
        <v>124</v>
      </c>
      <c r="X23" s="9">
        <f t="shared" si="5"/>
        <v>269</v>
      </c>
      <c r="Y23" s="66"/>
      <c r="Z23" s="63">
        <f t="shared" si="6"/>
        <v>646</v>
      </c>
    </row>
    <row r="24" spans="1:26" ht="20" customHeight="1" x14ac:dyDescent="0.2">
      <c r="A24" s="55" t="s">
        <v>110</v>
      </c>
      <c r="B24" s="10"/>
      <c r="C24" s="5" t="s">
        <v>53</v>
      </c>
      <c r="D24" s="40" t="s">
        <v>94</v>
      </c>
      <c r="E24" s="5" t="s">
        <v>45</v>
      </c>
      <c r="F24" s="2" t="s">
        <v>3</v>
      </c>
      <c r="G24" s="10">
        <v>97</v>
      </c>
      <c r="H24" s="10">
        <v>92</v>
      </c>
      <c r="I24" s="10">
        <v>91</v>
      </c>
      <c r="J24" s="37">
        <f t="shared" si="0"/>
        <v>280</v>
      </c>
      <c r="K24" s="10">
        <v>83</v>
      </c>
      <c r="L24" s="10">
        <v>84</v>
      </c>
      <c r="M24" s="10">
        <v>88</v>
      </c>
      <c r="N24" s="37">
        <f t="shared" si="1"/>
        <v>255</v>
      </c>
      <c r="O24" s="9">
        <f t="shared" si="2"/>
        <v>535</v>
      </c>
      <c r="P24" s="55" t="s">
        <v>88</v>
      </c>
      <c r="Q24" s="66" t="s">
        <v>83</v>
      </c>
      <c r="T24" s="37"/>
      <c r="U24" s="10"/>
      <c r="V24" s="10"/>
      <c r="W24" s="37"/>
      <c r="X24" s="9"/>
      <c r="Y24" s="9"/>
      <c r="Z24" s="63">
        <f t="shared" si="6"/>
        <v>535</v>
      </c>
    </row>
    <row r="25" spans="1:26" ht="20" customHeight="1" x14ac:dyDescent="0.2">
      <c r="A25" s="55" t="s">
        <v>111</v>
      </c>
      <c r="B25" s="10"/>
      <c r="C25" s="5" t="s">
        <v>40</v>
      </c>
      <c r="D25" s="5" t="s">
        <v>16</v>
      </c>
      <c r="E25" s="5" t="s">
        <v>60</v>
      </c>
      <c r="F25" s="2" t="s">
        <v>3</v>
      </c>
      <c r="G25" s="10">
        <v>91</v>
      </c>
      <c r="H25" s="10">
        <v>91</v>
      </c>
      <c r="I25" s="10">
        <v>92</v>
      </c>
      <c r="J25" s="37">
        <f t="shared" si="0"/>
        <v>274</v>
      </c>
      <c r="K25" s="10">
        <v>84</v>
      </c>
      <c r="L25" s="10">
        <v>82</v>
      </c>
      <c r="M25" s="10">
        <v>85</v>
      </c>
      <c r="N25" s="37">
        <f t="shared" si="1"/>
        <v>251</v>
      </c>
      <c r="O25" s="9">
        <f t="shared" si="2"/>
        <v>525</v>
      </c>
      <c r="P25" s="55" t="s">
        <v>104</v>
      </c>
      <c r="Q25" s="66" t="s">
        <v>84</v>
      </c>
      <c r="T25" s="37"/>
      <c r="U25" s="10"/>
      <c r="V25" s="10"/>
      <c r="W25" s="37"/>
      <c r="X25" s="9"/>
      <c r="Y25" s="9"/>
      <c r="Z25" s="63">
        <f t="shared" si="6"/>
        <v>525</v>
      </c>
    </row>
    <row r="26" spans="1:26" ht="20" customHeight="1" x14ac:dyDescent="0.2">
      <c r="A26" s="55" t="s">
        <v>112</v>
      </c>
      <c r="B26" s="10"/>
      <c r="C26" s="5" t="s">
        <v>36</v>
      </c>
      <c r="D26" s="5" t="s">
        <v>16</v>
      </c>
      <c r="E26" s="5" t="s">
        <v>60</v>
      </c>
      <c r="F26" s="2" t="s">
        <v>3</v>
      </c>
      <c r="G26" s="10">
        <v>88</v>
      </c>
      <c r="H26" s="10">
        <v>89</v>
      </c>
      <c r="I26" s="10">
        <v>85</v>
      </c>
      <c r="J26" s="37">
        <f t="shared" si="0"/>
        <v>262</v>
      </c>
      <c r="K26" s="10">
        <v>72</v>
      </c>
      <c r="L26" s="10">
        <v>79</v>
      </c>
      <c r="M26" s="10">
        <v>78</v>
      </c>
      <c r="N26" s="37">
        <f t="shared" si="1"/>
        <v>229</v>
      </c>
      <c r="O26" s="9">
        <f t="shared" si="2"/>
        <v>491</v>
      </c>
      <c r="P26" s="55" t="s">
        <v>110</v>
      </c>
      <c r="Q26" s="66"/>
      <c r="T26" s="37"/>
      <c r="U26" s="10"/>
      <c r="V26" s="10"/>
      <c r="W26" s="37"/>
      <c r="X26" s="9"/>
      <c r="Y26" s="9"/>
      <c r="Z26" s="63">
        <f t="shared" si="6"/>
        <v>491</v>
      </c>
    </row>
    <row r="27" spans="1:26" ht="20" customHeight="1" x14ac:dyDescent="0.2">
      <c r="A27" s="55" t="s">
        <v>113</v>
      </c>
      <c r="B27" s="10"/>
      <c r="C27" s="5" t="s">
        <v>26</v>
      </c>
      <c r="D27" s="40" t="s">
        <v>94</v>
      </c>
      <c r="E27" s="5" t="s">
        <v>45</v>
      </c>
      <c r="F27" s="2" t="s">
        <v>3</v>
      </c>
      <c r="G27" s="10">
        <v>80</v>
      </c>
      <c r="H27" s="10">
        <v>77</v>
      </c>
      <c r="I27" s="10">
        <v>91</v>
      </c>
      <c r="J27" s="37">
        <f t="shared" si="0"/>
        <v>248</v>
      </c>
      <c r="K27" s="10">
        <v>82</v>
      </c>
      <c r="L27" s="10">
        <v>78</v>
      </c>
      <c r="M27" s="10">
        <v>77</v>
      </c>
      <c r="N27" s="37">
        <f t="shared" si="1"/>
        <v>237</v>
      </c>
      <c r="O27" s="9">
        <f t="shared" si="2"/>
        <v>485</v>
      </c>
      <c r="P27" s="55" t="s">
        <v>112</v>
      </c>
      <c r="Q27" s="66"/>
      <c r="T27" s="37"/>
      <c r="U27" s="10"/>
      <c r="V27" s="10"/>
      <c r="W27" s="37"/>
      <c r="X27" s="9"/>
      <c r="Y27" s="9"/>
      <c r="Z27" s="63">
        <f t="shared" si="6"/>
        <v>485</v>
      </c>
    </row>
    <row r="28" spans="1:26" ht="20" customHeight="1" x14ac:dyDescent="0.2">
      <c r="A28" s="55" t="s">
        <v>114</v>
      </c>
      <c r="B28" s="10"/>
      <c r="C28" s="5" t="s">
        <v>31</v>
      </c>
      <c r="D28" s="40" t="s">
        <v>94</v>
      </c>
      <c r="E28" s="5" t="s">
        <v>60</v>
      </c>
      <c r="F28" s="2" t="s">
        <v>3</v>
      </c>
      <c r="G28" s="10">
        <v>76</v>
      </c>
      <c r="H28" s="10">
        <v>92</v>
      </c>
      <c r="I28" s="10">
        <v>84</v>
      </c>
      <c r="J28" s="37">
        <f t="shared" si="0"/>
        <v>252</v>
      </c>
      <c r="K28" s="10">
        <v>70</v>
      </c>
      <c r="L28" s="10">
        <v>72</v>
      </c>
      <c r="M28" s="10">
        <v>80</v>
      </c>
      <c r="N28" s="37">
        <f t="shared" si="1"/>
        <v>222</v>
      </c>
      <c r="O28" s="9">
        <f t="shared" si="2"/>
        <v>474</v>
      </c>
      <c r="P28" s="55" t="s">
        <v>113</v>
      </c>
      <c r="Q28" s="66"/>
      <c r="T28" s="37"/>
      <c r="U28" s="10"/>
      <c r="V28" s="10"/>
      <c r="W28" s="37"/>
      <c r="X28" s="9"/>
      <c r="Y28" s="9"/>
      <c r="Z28" s="63">
        <f t="shared" si="6"/>
        <v>474</v>
      </c>
    </row>
    <row r="29" spans="1:26" ht="20" customHeight="1" x14ac:dyDescent="0.2">
      <c r="A29" s="55" t="s">
        <v>115</v>
      </c>
      <c r="B29" s="10"/>
      <c r="C29" s="5" t="s">
        <v>55</v>
      </c>
      <c r="D29" s="40" t="s">
        <v>94</v>
      </c>
      <c r="E29" s="5" t="s">
        <v>45</v>
      </c>
      <c r="F29" s="2" t="s">
        <v>3</v>
      </c>
      <c r="G29" s="10">
        <v>88</v>
      </c>
      <c r="H29" s="10">
        <v>81</v>
      </c>
      <c r="I29" s="10">
        <v>74</v>
      </c>
      <c r="J29" s="37">
        <f t="shared" si="0"/>
        <v>243</v>
      </c>
      <c r="K29" s="10">
        <v>72</v>
      </c>
      <c r="L29" s="10">
        <v>80</v>
      </c>
      <c r="M29" s="10">
        <v>70</v>
      </c>
      <c r="N29" s="37">
        <f t="shared" si="1"/>
        <v>222</v>
      </c>
      <c r="O29" s="9">
        <f t="shared" si="2"/>
        <v>465</v>
      </c>
      <c r="P29" s="55" t="s">
        <v>114</v>
      </c>
      <c r="Q29" s="43"/>
      <c r="T29" s="37"/>
      <c r="U29" s="10"/>
      <c r="V29" s="10"/>
      <c r="W29" s="37"/>
      <c r="X29" s="9"/>
      <c r="Y29" s="9"/>
      <c r="Z29" s="63">
        <f t="shared" si="6"/>
        <v>465</v>
      </c>
    </row>
    <row r="30" spans="1:26" ht="20" customHeight="1" x14ac:dyDescent="0.2">
      <c r="A30" s="55" t="s">
        <v>116</v>
      </c>
      <c r="B30" s="10"/>
      <c r="C30" s="5" t="s">
        <v>54</v>
      </c>
      <c r="D30" s="40" t="s">
        <v>94</v>
      </c>
      <c r="E30" s="5" t="s">
        <v>45</v>
      </c>
      <c r="F30" s="2" t="s">
        <v>3</v>
      </c>
      <c r="G30" s="10">
        <v>81</v>
      </c>
      <c r="H30" s="10">
        <v>78</v>
      </c>
      <c r="I30" s="10">
        <v>82</v>
      </c>
      <c r="J30" s="37">
        <f t="shared" si="0"/>
        <v>241</v>
      </c>
      <c r="K30" s="10">
        <v>81</v>
      </c>
      <c r="L30" s="10">
        <v>69</v>
      </c>
      <c r="M30" s="10">
        <v>73</v>
      </c>
      <c r="N30" s="37">
        <f t="shared" si="1"/>
        <v>223</v>
      </c>
      <c r="O30" s="9">
        <f t="shared" si="2"/>
        <v>464</v>
      </c>
      <c r="P30" s="55" t="s">
        <v>115</v>
      </c>
      <c r="Q30" s="10"/>
      <c r="T30" s="37"/>
      <c r="U30" s="10"/>
      <c r="V30" s="10"/>
      <c r="W30" s="37"/>
      <c r="X30" s="9"/>
      <c r="Y30" s="9"/>
      <c r="Z30" s="63">
        <f t="shared" si="6"/>
        <v>464</v>
      </c>
    </row>
    <row r="31" spans="1:26" ht="20" customHeight="1" x14ac:dyDescent="0.2">
      <c r="A31" s="55" t="s">
        <v>117</v>
      </c>
      <c r="B31" s="10"/>
      <c r="C31" s="5" t="s">
        <v>5</v>
      </c>
      <c r="D31" s="5" t="s">
        <v>16</v>
      </c>
      <c r="E31" s="5" t="s">
        <v>60</v>
      </c>
      <c r="F31" s="2" t="s">
        <v>3</v>
      </c>
      <c r="G31" s="10">
        <v>77</v>
      </c>
      <c r="H31" s="10">
        <v>80</v>
      </c>
      <c r="I31" s="10">
        <v>85</v>
      </c>
      <c r="J31" s="37">
        <f t="shared" si="0"/>
        <v>242</v>
      </c>
      <c r="K31" s="10">
        <v>67</v>
      </c>
      <c r="L31" s="10">
        <v>68</v>
      </c>
      <c r="M31" s="10">
        <v>73</v>
      </c>
      <c r="N31" s="37">
        <f t="shared" si="1"/>
        <v>208</v>
      </c>
      <c r="O31" s="9">
        <f t="shared" si="2"/>
        <v>450</v>
      </c>
      <c r="P31" s="55" t="s">
        <v>116</v>
      </c>
      <c r="Q31" s="43"/>
      <c r="T31" s="37"/>
      <c r="U31" s="10"/>
      <c r="V31" s="10"/>
      <c r="W31" s="37"/>
      <c r="X31" s="9"/>
      <c r="Y31" s="9"/>
      <c r="Z31" s="63">
        <f t="shared" si="6"/>
        <v>450</v>
      </c>
    </row>
    <row r="32" spans="1:26" ht="20" customHeight="1" x14ac:dyDescent="0.2">
      <c r="A32" s="55" t="s">
        <v>118</v>
      </c>
      <c r="B32" s="10"/>
      <c r="C32" s="5" t="s">
        <v>41</v>
      </c>
      <c r="D32" s="40" t="s">
        <v>94</v>
      </c>
      <c r="E32" s="5" t="s">
        <v>66</v>
      </c>
      <c r="F32" s="2" t="s">
        <v>3</v>
      </c>
      <c r="G32" s="10">
        <v>84</v>
      </c>
      <c r="H32" s="10">
        <v>77</v>
      </c>
      <c r="I32" s="10">
        <v>82</v>
      </c>
      <c r="J32" s="37">
        <f t="shared" si="0"/>
        <v>243</v>
      </c>
      <c r="K32" s="10">
        <v>62</v>
      </c>
      <c r="L32" s="10">
        <v>77</v>
      </c>
      <c r="M32" s="10">
        <v>62</v>
      </c>
      <c r="N32" s="37">
        <f t="shared" si="1"/>
        <v>201</v>
      </c>
      <c r="O32" s="9">
        <f t="shared" si="2"/>
        <v>444</v>
      </c>
      <c r="P32" s="55" t="s">
        <v>117</v>
      </c>
      <c r="Q32" s="10"/>
      <c r="T32" s="37"/>
      <c r="U32" s="10"/>
      <c r="V32" s="10"/>
      <c r="W32" s="37"/>
      <c r="X32" s="9"/>
      <c r="Y32" s="9"/>
      <c r="Z32" s="63">
        <f t="shared" si="6"/>
        <v>444</v>
      </c>
    </row>
    <row r="33" spans="1:27" ht="20" customHeight="1" x14ac:dyDescent="0.2">
      <c r="A33" s="55" t="s">
        <v>119</v>
      </c>
      <c r="B33" s="10"/>
      <c r="C33" s="5" t="s">
        <v>52</v>
      </c>
      <c r="D33" s="40" t="s">
        <v>94</v>
      </c>
      <c r="E33" s="5" t="s">
        <v>45</v>
      </c>
      <c r="F33" s="2" t="s">
        <v>3</v>
      </c>
      <c r="G33" s="10">
        <v>74</v>
      </c>
      <c r="H33" s="10">
        <v>83</v>
      </c>
      <c r="I33" s="10">
        <v>67</v>
      </c>
      <c r="J33" s="37">
        <f t="shared" si="0"/>
        <v>224</v>
      </c>
      <c r="K33" s="10">
        <v>67</v>
      </c>
      <c r="L33" s="10">
        <v>74</v>
      </c>
      <c r="M33" s="10">
        <v>67</v>
      </c>
      <c r="N33" s="37">
        <f t="shared" si="1"/>
        <v>208</v>
      </c>
      <c r="O33" s="9">
        <f t="shared" si="2"/>
        <v>432</v>
      </c>
      <c r="P33" s="55" t="s">
        <v>118</v>
      </c>
      <c r="Q33" s="43"/>
      <c r="T33" s="37"/>
      <c r="U33" s="10"/>
      <c r="V33" s="10"/>
      <c r="W33" s="37"/>
      <c r="X33" s="9"/>
      <c r="Y33" s="9"/>
      <c r="Z33" s="63">
        <f t="shared" si="6"/>
        <v>432</v>
      </c>
    </row>
    <row r="34" spans="1:27" ht="20" customHeight="1" x14ac:dyDescent="0.2">
      <c r="A34" s="55" t="s">
        <v>120</v>
      </c>
      <c r="B34" s="10"/>
      <c r="C34" s="5" t="s">
        <v>42</v>
      </c>
      <c r="D34" s="5" t="s">
        <v>51</v>
      </c>
      <c r="E34" s="5" t="s">
        <v>64</v>
      </c>
      <c r="F34" s="2" t="s">
        <v>3</v>
      </c>
      <c r="G34" s="10">
        <v>72</v>
      </c>
      <c r="H34" s="10">
        <v>56</v>
      </c>
      <c r="I34" s="10">
        <v>0</v>
      </c>
      <c r="J34" s="37">
        <f t="shared" si="0"/>
        <v>128</v>
      </c>
      <c r="K34" s="10">
        <v>56</v>
      </c>
      <c r="L34" s="10">
        <v>45</v>
      </c>
      <c r="M34" s="10">
        <v>0</v>
      </c>
      <c r="N34" s="37">
        <f t="shared" si="1"/>
        <v>101</v>
      </c>
      <c r="O34" s="9">
        <f t="shared" si="2"/>
        <v>229</v>
      </c>
      <c r="P34" s="55" t="s">
        <v>121</v>
      </c>
      <c r="Q34" s="10"/>
      <c r="T34" s="37"/>
      <c r="U34" s="10"/>
      <c r="V34" s="10"/>
      <c r="W34" s="37"/>
      <c r="X34" s="9"/>
      <c r="Y34" s="9"/>
      <c r="Z34" s="63">
        <f t="shared" si="6"/>
        <v>229</v>
      </c>
    </row>
    <row r="35" spans="1:27" ht="20" customHeight="1" x14ac:dyDescent="0.2">
      <c r="A35" s="55" t="s">
        <v>78</v>
      </c>
      <c r="B35" s="10"/>
      <c r="C35" s="40" t="s">
        <v>35</v>
      </c>
      <c r="D35" s="5" t="s">
        <v>39</v>
      </c>
      <c r="E35" s="5" t="s">
        <v>45</v>
      </c>
      <c r="F35" s="2" t="s">
        <v>3</v>
      </c>
      <c r="G35" s="10">
        <v>93</v>
      </c>
      <c r="H35" s="10">
        <v>95</v>
      </c>
      <c r="I35" s="10">
        <v>91</v>
      </c>
      <c r="J35" s="37">
        <f t="shared" si="0"/>
        <v>279</v>
      </c>
      <c r="K35" s="10">
        <v>90</v>
      </c>
      <c r="L35" s="10">
        <v>95</v>
      </c>
      <c r="M35" s="10">
        <v>89</v>
      </c>
      <c r="N35" s="37">
        <f t="shared" si="1"/>
        <v>274</v>
      </c>
      <c r="O35" s="9">
        <f t="shared" si="2"/>
        <v>553</v>
      </c>
      <c r="P35" s="55" t="s">
        <v>101</v>
      </c>
      <c r="Q35" s="55" t="s">
        <v>83</v>
      </c>
      <c r="R35" s="5">
        <v>90</v>
      </c>
      <c r="S35" s="10">
        <v>87</v>
      </c>
      <c r="T35" s="37">
        <f>SUM(R35:S35)</f>
        <v>177</v>
      </c>
      <c r="U35" s="10">
        <v>93</v>
      </c>
      <c r="V35" s="10">
        <v>88</v>
      </c>
      <c r="W35" s="37">
        <f>SUM(U35:V35)</f>
        <v>181</v>
      </c>
      <c r="X35" s="9">
        <f>SUM(T35,W35)</f>
        <v>358</v>
      </c>
      <c r="Y35" s="9"/>
      <c r="Z35" s="63">
        <f t="shared" si="6"/>
        <v>911</v>
      </c>
      <c r="AA35" s="40" t="s">
        <v>78</v>
      </c>
    </row>
    <row r="36" spans="1:27" ht="20" customHeight="1" x14ac:dyDescent="0.2">
      <c r="B36" s="10"/>
      <c r="F36" s="2"/>
      <c r="G36" s="10"/>
      <c r="H36" s="10"/>
      <c r="I36" s="10"/>
      <c r="J36" s="37"/>
      <c r="K36" s="10"/>
      <c r="L36" s="10"/>
      <c r="M36" s="10"/>
      <c r="N36" s="37"/>
      <c r="O36" s="9"/>
      <c r="P36" s="10"/>
      <c r="Q36" s="10"/>
      <c r="T36" s="37"/>
      <c r="U36" s="10"/>
      <c r="V36" s="10"/>
      <c r="W36" s="37"/>
      <c r="X36" s="9"/>
      <c r="Y36" s="9"/>
      <c r="Z36" s="9"/>
      <c r="AA36" s="10"/>
    </row>
    <row r="37" spans="1:27" ht="20" customHeight="1" x14ac:dyDescent="0.2">
      <c r="A37" s="39" t="s">
        <v>4</v>
      </c>
      <c r="B37" s="62"/>
      <c r="C37" s="62" t="s">
        <v>19</v>
      </c>
      <c r="D37" s="8"/>
      <c r="E37" s="8"/>
      <c r="G37" s="35">
        <v>1</v>
      </c>
      <c r="H37" s="35">
        <v>2</v>
      </c>
      <c r="I37" s="35">
        <v>3</v>
      </c>
      <c r="J37" s="34" t="s">
        <v>12</v>
      </c>
      <c r="K37" s="15">
        <v>1</v>
      </c>
      <c r="L37" s="15">
        <v>2</v>
      </c>
      <c r="M37" s="15">
        <v>3</v>
      </c>
      <c r="N37" s="15" t="s">
        <v>13</v>
      </c>
      <c r="O37" s="1" t="s">
        <v>14</v>
      </c>
      <c r="P37" s="1" t="s">
        <v>4</v>
      </c>
      <c r="Q37" s="42" t="s">
        <v>32</v>
      </c>
      <c r="R37" s="35">
        <v>1</v>
      </c>
      <c r="S37" s="35">
        <v>2</v>
      </c>
      <c r="T37" s="56" t="s">
        <v>72</v>
      </c>
      <c r="U37" s="15">
        <v>1</v>
      </c>
      <c r="V37" s="15">
        <v>2</v>
      </c>
      <c r="W37" s="36" t="s">
        <v>73</v>
      </c>
      <c r="X37" s="1" t="s">
        <v>14</v>
      </c>
      <c r="Y37" s="42" t="s">
        <v>32</v>
      </c>
      <c r="Z37" s="39" t="s">
        <v>74</v>
      </c>
      <c r="AA37" s="10"/>
    </row>
    <row r="38" spans="1:27" ht="20" customHeight="1" x14ac:dyDescent="0.2">
      <c r="A38" s="37" t="s">
        <v>82</v>
      </c>
      <c r="B38" s="10"/>
      <c r="C38" s="39" t="s">
        <v>46</v>
      </c>
      <c r="D38" s="5" t="s">
        <v>47</v>
      </c>
      <c r="E38" s="5" t="s">
        <v>45</v>
      </c>
      <c r="F38" s="2" t="s">
        <v>2</v>
      </c>
      <c r="G38" s="10">
        <v>100</v>
      </c>
      <c r="H38" s="10">
        <v>94</v>
      </c>
      <c r="I38" s="10">
        <v>98</v>
      </c>
      <c r="J38" s="37">
        <f t="shared" ref="J38:J50" si="7">SUM(G38:I38)</f>
        <v>292</v>
      </c>
      <c r="K38" s="10">
        <v>86</v>
      </c>
      <c r="L38" s="10">
        <v>96</v>
      </c>
      <c r="M38" s="10">
        <v>98</v>
      </c>
      <c r="N38" s="37">
        <f t="shared" ref="N38:N50" si="8">SUM(K38:M38)</f>
        <v>280</v>
      </c>
      <c r="O38" s="9">
        <f t="shared" ref="O38:O50" si="9">SUM(J38,N38)</f>
        <v>572</v>
      </c>
      <c r="P38" s="55" t="s">
        <v>100</v>
      </c>
      <c r="Q38" s="66" t="s">
        <v>82</v>
      </c>
      <c r="R38" s="5">
        <v>98</v>
      </c>
      <c r="S38" s="10">
        <v>96</v>
      </c>
      <c r="T38" s="37">
        <f t="shared" ref="T38:T44" si="10">SUM(R38:S38)</f>
        <v>194</v>
      </c>
      <c r="U38" s="10">
        <v>98</v>
      </c>
      <c r="V38" s="10">
        <v>98</v>
      </c>
      <c r="W38" s="37">
        <f t="shared" ref="W38:W44" si="11">SUM(U38:V38)</f>
        <v>196</v>
      </c>
      <c r="X38" s="9">
        <f t="shared" ref="X38:X44" si="12">SUM(T38,W38)</f>
        <v>390</v>
      </c>
      <c r="Y38" s="66" t="s">
        <v>122</v>
      </c>
      <c r="Z38" s="63">
        <f t="shared" ref="Z38:Z50" si="13">SUM(O38,X38)</f>
        <v>962</v>
      </c>
      <c r="AA38" s="10"/>
    </row>
    <row r="39" spans="1:27" ht="20" customHeight="1" x14ac:dyDescent="0.2">
      <c r="A39" s="37" t="s">
        <v>83</v>
      </c>
      <c r="B39" s="10"/>
      <c r="C39" s="39" t="s">
        <v>0</v>
      </c>
      <c r="D39" s="5" t="s">
        <v>15</v>
      </c>
      <c r="E39" s="5" t="s">
        <v>45</v>
      </c>
      <c r="F39" s="2" t="s">
        <v>2</v>
      </c>
      <c r="G39" s="10">
        <v>95</v>
      </c>
      <c r="H39" s="10">
        <v>95</v>
      </c>
      <c r="I39" s="10">
        <v>96</v>
      </c>
      <c r="J39" s="37">
        <f t="shared" si="7"/>
        <v>286</v>
      </c>
      <c r="K39" s="10">
        <v>80</v>
      </c>
      <c r="L39" s="10">
        <v>90</v>
      </c>
      <c r="M39" s="10">
        <v>89</v>
      </c>
      <c r="N39" s="37">
        <f t="shared" si="8"/>
        <v>259</v>
      </c>
      <c r="O39" s="9">
        <f t="shared" si="9"/>
        <v>545</v>
      </c>
      <c r="P39" s="55" t="s">
        <v>102</v>
      </c>
      <c r="Q39" s="66" t="s">
        <v>83</v>
      </c>
      <c r="R39" s="10">
        <v>93</v>
      </c>
      <c r="S39" s="10">
        <v>96</v>
      </c>
      <c r="T39" s="37">
        <f t="shared" si="10"/>
        <v>189</v>
      </c>
      <c r="U39" s="10">
        <v>93</v>
      </c>
      <c r="V39" s="10">
        <v>84</v>
      </c>
      <c r="W39" s="37">
        <f t="shared" si="11"/>
        <v>177</v>
      </c>
      <c r="X39" s="9">
        <f t="shared" si="12"/>
        <v>366</v>
      </c>
      <c r="Y39" s="66" t="s">
        <v>82</v>
      </c>
      <c r="Z39" s="63">
        <f t="shared" si="13"/>
        <v>911</v>
      </c>
      <c r="AA39" s="10"/>
    </row>
    <row r="40" spans="1:27" ht="20" customHeight="1" x14ac:dyDescent="0.2">
      <c r="A40" s="37" t="s">
        <v>84</v>
      </c>
      <c r="B40" s="10"/>
      <c r="C40" s="39" t="s">
        <v>34</v>
      </c>
      <c r="D40" s="5" t="s">
        <v>51</v>
      </c>
      <c r="E40" s="5" t="s">
        <v>45</v>
      </c>
      <c r="F40" s="2" t="s">
        <v>3</v>
      </c>
      <c r="G40" s="10">
        <v>92</v>
      </c>
      <c r="H40" s="10">
        <v>92</v>
      </c>
      <c r="I40" s="10">
        <v>91</v>
      </c>
      <c r="J40" s="37">
        <f t="shared" si="7"/>
        <v>275</v>
      </c>
      <c r="K40" s="10">
        <v>89</v>
      </c>
      <c r="L40" s="10">
        <v>92</v>
      </c>
      <c r="M40" s="10">
        <v>85</v>
      </c>
      <c r="N40" s="37">
        <f t="shared" si="8"/>
        <v>266</v>
      </c>
      <c r="O40" s="9">
        <f t="shared" si="9"/>
        <v>541</v>
      </c>
      <c r="P40" s="55" t="s">
        <v>85</v>
      </c>
      <c r="Q40" s="66" t="s">
        <v>83</v>
      </c>
      <c r="R40" s="10">
        <v>88</v>
      </c>
      <c r="S40" s="10">
        <v>89</v>
      </c>
      <c r="T40" s="37">
        <f t="shared" si="10"/>
        <v>177</v>
      </c>
      <c r="U40" s="10">
        <v>91</v>
      </c>
      <c r="V40" s="10">
        <v>94</v>
      </c>
      <c r="W40" s="37">
        <f t="shared" si="11"/>
        <v>185</v>
      </c>
      <c r="X40" s="9">
        <f t="shared" si="12"/>
        <v>362</v>
      </c>
      <c r="Y40" s="66" t="s">
        <v>83</v>
      </c>
      <c r="Z40" s="63">
        <f t="shared" si="13"/>
        <v>903</v>
      </c>
      <c r="AA40" s="10"/>
    </row>
    <row r="41" spans="1:27" ht="20" customHeight="1" x14ac:dyDescent="0.2">
      <c r="A41" s="55" t="s">
        <v>85</v>
      </c>
      <c r="B41" s="10"/>
      <c r="C41" s="5" t="s">
        <v>43</v>
      </c>
      <c r="D41" s="5" t="s">
        <v>16</v>
      </c>
      <c r="E41" s="5" t="s">
        <v>45</v>
      </c>
      <c r="F41" s="2" t="s">
        <v>3</v>
      </c>
      <c r="G41" s="10">
        <v>93</v>
      </c>
      <c r="H41" s="10">
        <v>93</v>
      </c>
      <c r="I41" s="10">
        <v>84</v>
      </c>
      <c r="J41" s="37">
        <f t="shared" si="7"/>
        <v>270</v>
      </c>
      <c r="K41" s="10">
        <v>93</v>
      </c>
      <c r="L41" s="10">
        <v>89</v>
      </c>
      <c r="M41" s="10">
        <v>88</v>
      </c>
      <c r="N41" s="37">
        <f t="shared" si="8"/>
        <v>270</v>
      </c>
      <c r="O41" s="9">
        <f t="shared" si="9"/>
        <v>540</v>
      </c>
      <c r="P41" s="55" t="s">
        <v>86</v>
      </c>
      <c r="Q41" s="66" t="s">
        <v>83</v>
      </c>
      <c r="R41" s="10">
        <v>88</v>
      </c>
      <c r="S41" s="10">
        <v>95</v>
      </c>
      <c r="T41" s="37">
        <f t="shared" si="10"/>
        <v>183</v>
      </c>
      <c r="U41" s="10">
        <v>90</v>
      </c>
      <c r="V41" s="10">
        <v>87</v>
      </c>
      <c r="W41" s="37">
        <f t="shared" si="11"/>
        <v>177</v>
      </c>
      <c r="X41" s="9">
        <f t="shared" si="12"/>
        <v>360</v>
      </c>
      <c r="Y41" s="66" t="s">
        <v>83</v>
      </c>
      <c r="Z41" s="63">
        <f t="shared" si="13"/>
        <v>900</v>
      </c>
      <c r="AA41" s="10"/>
    </row>
    <row r="42" spans="1:27" ht="20" customHeight="1" x14ac:dyDescent="0.2">
      <c r="A42" s="55" t="s">
        <v>86</v>
      </c>
      <c r="B42" s="10"/>
      <c r="C42" s="5" t="s">
        <v>79</v>
      </c>
      <c r="D42" s="5" t="s">
        <v>49</v>
      </c>
      <c r="E42" s="5" t="s">
        <v>45</v>
      </c>
      <c r="F42" s="2" t="s">
        <v>2</v>
      </c>
      <c r="G42" s="10">
        <v>93</v>
      </c>
      <c r="H42" s="10">
        <v>90</v>
      </c>
      <c r="I42" s="10">
        <v>90</v>
      </c>
      <c r="J42" s="37">
        <f t="shared" si="7"/>
        <v>273</v>
      </c>
      <c r="K42" s="10">
        <v>82</v>
      </c>
      <c r="L42" s="10">
        <v>92</v>
      </c>
      <c r="M42" s="10">
        <v>86</v>
      </c>
      <c r="N42" s="37">
        <f t="shared" si="8"/>
        <v>260</v>
      </c>
      <c r="O42" s="9">
        <f t="shared" si="9"/>
        <v>533</v>
      </c>
      <c r="P42" s="55" t="s">
        <v>88</v>
      </c>
      <c r="Q42" s="66" t="s">
        <v>83</v>
      </c>
      <c r="R42" s="5">
        <v>91</v>
      </c>
      <c r="S42" s="10">
        <v>90</v>
      </c>
      <c r="T42" s="37">
        <f t="shared" si="10"/>
        <v>181</v>
      </c>
      <c r="U42" s="10">
        <v>94</v>
      </c>
      <c r="V42" s="10">
        <v>90</v>
      </c>
      <c r="W42" s="37">
        <f t="shared" si="11"/>
        <v>184</v>
      </c>
      <c r="X42" s="9">
        <f t="shared" si="12"/>
        <v>365</v>
      </c>
      <c r="Y42" s="66" t="s">
        <v>82</v>
      </c>
      <c r="Z42" s="63">
        <f t="shared" si="13"/>
        <v>898</v>
      </c>
      <c r="AA42" s="10"/>
    </row>
    <row r="43" spans="1:27" ht="20" customHeight="1" x14ac:dyDescent="0.2">
      <c r="A43" s="55" t="s">
        <v>87</v>
      </c>
      <c r="B43" s="10"/>
      <c r="C43" s="5" t="s">
        <v>50</v>
      </c>
      <c r="D43" s="5" t="s">
        <v>16</v>
      </c>
      <c r="E43" s="5" t="s">
        <v>45</v>
      </c>
      <c r="F43" s="2" t="s">
        <v>3</v>
      </c>
      <c r="G43" s="10">
        <v>85</v>
      </c>
      <c r="H43" s="10">
        <v>94</v>
      </c>
      <c r="I43" s="10">
        <v>97</v>
      </c>
      <c r="J43" s="37">
        <f t="shared" si="7"/>
        <v>276</v>
      </c>
      <c r="K43" s="10">
        <v>77</v>
      </c>
      <c r="L43" s="10">
        <v>85</v>
      </c>
      <c r="M43" s="10">
        <v>92</v>
      </c>
      <c r="N43" s="37">
        <f t="shared" si="8"/>
        <v>254</v>
      </c>
      <c r="O43" s="9">
        <f t="shared" si="9"/>
        <v>530</v>
      </c>
      <c r="P43" s="55" t="s">
        <v>89</v>
      </c>
      <c r="Q43" s="66" t="s">
        <v>83</v>
      </c>
      <c r="R43" s="5">
        <v>88</v>
      </c>
      <c r="S43" s="10">
        <v>90</v>
      </c>
      <c r="T43" s="37">
        <f t="shared" si="10"/>
        <v>178</v>
      </c>
      <c r="U43" s="10">
        <v>88</v>
      </c>
      <c r="V43" s="10">
        <v>90</v>
      </c>
      <c r="W43" s="37">
        <f t="shared" si="11"/>
        <v>178</v>
      </c>
      <c r="X43" s="9">
        <f t="shared" si="12"/>
        <v>356</v>
      </c>
      <c r="Y43" s="66" t="s">
        <v>83</v>
      </c>
      <c r="Z43" s="63">
        <f t="shared" si="13"/>
        <v>886</v>
      </c>
      <c r="AA43" s="10"/>
    </row>
    <row r="44" spans="1:27" ht="20" customHeight="1" x14ac:dyDescent="0.2">
      <c r="A44" s="55" t="s">
        <v>88</v>
      </c>
      <c r="B44" s="10"/>
      <c r="C44" s="5" t="s">
        <v>48</v>
      </c>
      <c r="D44" s="5" t="s">
        <v>49</v>
      </c>
      <c r="E44" s="5" t="s">
        <v>45</v>
      </c>
      <c r="F44" s="2" t="s">
        <v>2</v>
      </c>
      <c r="G44" s="10">
        <v>89</v>
      </c>
      <c r="H44" s="10">
        <v>86</v>
      </c>
      <c r="I44" s="10">
        <v>93</v>
      </c>
      <c r="J44" s="37">
        <f t="shared" si="7"/>
        <v>268</v>
      </c>
      <c r="K44" s="10">
        <v>82</v>
      </c>
      <c r="L44" s="10">
        <v>86</v>
      </c>
      <c r="M44" s="10">
        <v>81</v>
      </c>
      <c r="N44" s="37">
        <f t="shared" si="8"/>
        <v>249</v>
      </c>
      <c r="O44" s="9">
        <f t="shared" si="9"/>
        <v>517</v>
      </c>
      <c r="P44" s="55" t="s">
        <v>90</v>
      </c>
      <c r="Q44" s="66" t="s">
        <v>84</v>
      </c>
      <c r="R44" s="10">
        <v>79</v>
      </c>
      <c r="S44" s="10">
        <v>87</v>
      </c>
      <c r="T44" s="37">
        <f t="shared" si="10"/>
        <v>166</v>
      </c>
      <c r="U44" s="10">
        <v>77</v>
      </c>
      <c r="V44" s="10">
        <v>78</v>
      </c>
      <c r="W44" s="37">
        <f t="shared" si="11"/>
        <v>155</v>
      </c>
      <c r="X44" s="9">
        <f t="shared" si="12"/>
        <v>321</v>
      </c>
      <c r="Y44" s="66" t="s">
        <v>84</v>
      </c>
      <c r="Z44" s="63">
        <f t="shared" si="13"/>
        <v>838</v>
      </c>
      <c r="AA44" s="10"/>
    </row>
    <row r="45" spans="1:27" ht="20" customHeight="1" x14ac:dyDescent="0.2">
      <c r="A45" s="55" t="s">
        <v>89</v>
      </c>
      <c r="B45" s="10"/>
      <c r="C45" s="5" t="s">
        <v>53</v>
      </c>
      <c r="D45" s="40" t="s">
        <v>94</v>
      </c>
      <c r="E45" s="5" t="s">
        <v>45</v>
      </c>
      <c r="F45" s="2" t="s">
        <v>3</v>
      </c>
      <c r="G45" s="10">
        <v>97</v>
      </c>
      <c r="H45" s="10">
        <v>92</v>
      </c>
      <c r="I45" s="10">
        <v>91</v>
      </c>
      <c r="J45" s="37">
        <f t="shared" si="7"/>
        <v>280</v>
      </c>
      <c r="K45" s="10">
        <v>83</v>
      </c>
      <c r="L45" s="10">
        <v>84</v>
      </c>
      <c r="M45" s="10">
        <v>88</v>
      </c>
      <c r="N45" s="37">
        <f t="shared" si="8"/>
        <v>255</v>
      </c>
      <c r="O45" s="9">
        <f t="shared" si="9"/>
        <v>535</v>
      </c>
      <c r="P45" s="55" t="s">
        <v>87</v>
      </c>
      <c r="Q45" s="66" t="s">
        <v>83</v>
      </c>
      <c r="T45" s="37"/>
      <c r="U45" s="10"/>
      <c r="V45" s="10"/>
      <c r="W45" s="37"/>
      <c r="X45" s="9"/>
      <c r="Y45" s="9"/>
      <c r="Z45" s="63">
        <f t="shared" si="13"/>
        <v>535</v>
      </c>
      <c r="AA45" s="10"/>
    </row>
    <row r="46" spans="1:27" ht="20" customHeight="1" x14ac:dyDescent="0.2">
      <c r="A46" s="55" t="s">
        <v>90</v>
      </c>
      <c r="B46" s="10"/>
      <c r="C46" s="5" t="s">
        <v>26</v>
      </c>
      <c r="D46" s="40" t="s">
        <v>94</v>
      </c>
      <c r="E46" s="5" t="s">
        <v>45</v>
      </c>
      <c r="F46" s="2" t="s">
        <v>3</v>
      </c>
      <c r="G46" s="10">
        <v>80</v>
      </c>
      <c r="H46" s="10">
        <v>77</v>
      </c>
      <c r="I46" s="10">
        <v>91</v>
      </c>
      <c r="J46" s="37">
        <f t="shared" si="7"/>
        <v>248</v>
      </c>
      <c r="K46" s="10">
        <v>82</v>
      </c>
      <c r="L46" s="10">
        <v>78</v>
      </c>
      <c r="M46" s="10">
        <v>77</v>
      </c>
      <c r="N46" s="37">
        <f t="shared" si="8"/>
        <v>237</v>
      </c>
      <c r="O46" s="9">
        <f t="shared" si="9"/>
        <v>485</v>
      </c>
      <c r="P46" s="55" t="s">
        <v>91</v>
      </c>
      <c r="Q46" s="66"/>
      <c r="T46" s="37"/>
      <c r="U46" s="10"/>
      <c r="V46" s="10"/>
      <c r="W46" s="37"/>
      <c r="X46" s="9"/>
      <c r="Y46" s="9"/>
      <c r="Z46" s="63">
        <f t="shared" si="13"/>
        <v>485</v>
      </c>
      <c r="AA46" s="10"/>
    </row>
    <row r="47" spans="1:27" ht="20" customHeight="1" x14ac:dyDescent="0.2">
      <c r="A47" s="55" t="s">
        <v>91</v>
      </c>
      <c r="B47" s="10"/>
      <c r="C47" s="5" t="s">
        <v>55</v>
      </c>
      <c r="D47" s="40" t="s">
        <v>94</v>
      </c>
      <c r="E47" s="5" t="s">
        <v>45</v>
      </c>
      <c r="F47" s="2" t="s">
        <v>3</v>
      </c>
      <c r="G47" s="10">
        <v>88</v>
      </c>
      <c r="H47" s="10">
        <v>81</v>
      </c>
      <c r="I47" s="10">
        <v>74</v>
      </c>
      <c r="J47" s="37">
        <f t="shared" si="7"/>
        <v>243</v>
      </c>
      <c r="K47" s="10">
        <v>72</v>
      </c>
      <c r="L47" s="10">
        <v>80</v>
      </c>
      <c r="M47" s="10">
        <v>70</v>
      </c>
      <c r="N47" s="37">
        <f t="shared" si="8"/>
        <v>222</v>
      </c>
      <c r="O47" s="9">
        <f t="shared" si="9"/>
        <v>465</v>
      </c>
      <c r="P47" s="55" t="s">
        <v>103</v>
      </c>
      <c r="Q47" s="66"/>
      <c r="T47" s="37"/>
      <c r="U47" s="10"/>
      <c r="V47" s="10"/>
      <c r="W47" s="37"/>
      <c r="X47" s="9"/>
      <c r="Y47" s="9"/>
      <c r="Z47" s="63">
        <f t="shared" si="13"/>
        <v>465</v>
      </c>
      <c r="AA47" s="10"/>
    </row>
    <row r="48" spans="1:27" ht="20" customHeight="1" x14ac:dyDescent="0.2">
      <c r="A48" s="55" t="s">
        <v>103</v>
      </c>
      <c r="B48" s="10"/>
      <c r="C48" s="5" t="s">
        <v>54</v>
      </c>
      <c r="D48" s="40" t="s">
        <v>94</v>
      </c>
      <c r="E48" s="5" t="s">
        <v>45</v>
      </c>
      <c r="F48" s="2" t="s">
        <v>3</v>
      </c>
      <c r="G48" s="10">
        <v>81</v>
      </c>
      <c r="H48" s="10">
        <v>78</v>
      </c>
      <c r="I48" s="10">
        <v>82</v>
      </c>
      <c r="J48" s="37">
        <f t="shared" si="7"/>
        <v>241</v>
      </c>
      <c r="K48" s="10">
        <v>81</v>
      </c>
      <c r="L48" s="10">
        <v>69</v>
      </c>
      <c r="M48" s="10">
        <v>73</v>
      </c>
      <c r="N48" s="37">
        <f t="shared" si="8"/>
        <v>223</v>
      </c>
      <c r="O48" s="9">
        <f t="shared" si="9"/>
        <v>464</v>
      </c>
      <c r="P48" s="55" t="s">
        <v>104</v>
      </c>
      <c r="Q48" s="66"/>
      <c r="T48" s="37"/>
      <c r="U48" s="10"/>
      <c r="V48" s="10"/>
      <c r="W48" s="37"/>
      <c r="X48" s="9"/>
      <c r="Y48" s="9"/>
      <c r="Z48" s="63">
        <f t="shared" si="13"/>
        <v>464</v>
      </c>
      <c r="AA48" s="10"/>
    </row>
    <row r="49" spans="1:27" ht="20" customHeight="1" x14ac:dyDescent="0.2">
      <c r="A49" s="55" t="s">
        <v>104</v>
      </c>
      <c r="B49" s="10"/>
      <c r="C49" s="5" t="s">
        <v>52</v>
      </c>
      <c r="D49" s="40" t="s">
        <v>94</v>
      </c>
      <c r="E49" s="5" t="s">
        <v>45</v>
      </c>
      <c r="F49" s="2" t="s">
        <v>3</v>
      </c>
      <c r="G49" s="10">
        <v>74</v>
      </c>
      <c r="H49" s="10">
        <v>83</v>
      </c>
      <c r="I49" s="10">
        <v>67</v>
      </c>
      <c r="J49" s="37">
        <f t="shared" si="7"/>
        <v>224</v>
      </c>
      <c r="K49" s="10">
        <v>67</v>
      </c>
      <c r="L49" s="10">
        <v>74</v>
      </c>
      <c r="M49" s="10">
        <v>67</v>
      </c>
      <c r="N49" s="37">
        <f t="shared" si="8"/>
        <v>208</v>
      </c>
      <c r="O49" s="9">
        <f t="shared" si="9"/>
        <v>432</v>
      </c>
      <c r="P49" s="55" t="s">
        <v>105</v>
      </c>
      <c r="Q49" s="66"/>
      <c r="T49" s="37"/>
      <c r="U49" s="10"/>
      <c r="V49" s="10"/>
      <c r="W49" s="37"/>
      <c r="X49" s="9"/>
      <c r="Y49" s="9"/>
      <c r="Z49" s="63">
        <f t="shared" si="13"/>
        <v>432</v>
      </c>
      <c r="AA49" s="10"/>
    </row>
    <row r="50" spans="1:27" ht="20" customHeight="1" x14ac:dyDescent="0.2">
      <c r="A50" s="5" t="s">
        <v>78</v>
      </c>
      <c r="B50" s="10"/>
      <c r="C50" s="40" t="s">
        <v>35</v>
      </c>
      <c r="D50" s="5" t="s">
        <v>39</v>
      </c>
      <c r="E50" s="5" t="s">
        <v>45</v>
      </c>
      <c r="F50" s="2" t="s">
        <v>3</v>
      </c>
      <c r="G50" s="10">
        <v>93</v>
      </c>
      <c r="H50" s="10">
        <v>95</v>
      </c>
      <c r="I50" s="10">
        <v>91</v>
      </c>
      <c r="J50" s="37">
        <f t="shared" si="7"/>
        <v>279</v>
      </c>
      <c r="K50" s="10">
        <v>90</v>
      </c>
      <c r="L50" s="10">
        <v>95</v>
      </c>
      <c r="M50" s="10">
        <v>89</v>
      </c>
      <c r="N50" s="37">
        <f t="shared" si="8"/>
        <v>274</v>
      </c>
      <c r="O50" s="9">
        <f t="shared" si="9"/>
        <v>553</v>
      </c>
      <c r="P50" s="55" t="s">
        <v>101</v>
      </c>
      <c r="Q50" s="66" t="s">
        <v>83</v>
      </c>
      <c r="R50" s="5">
        <v>90</v>
      </c>
      <c r="S50" s="10">
        <v>87</v>
      </c>
      <c r="T50" s="37">
        <f>SUM(R50:S50)</f>
        <v>177</v>
      </c>
      <c r="U50" s="10">
        <v>93</v>
      </c>
      <c r="V50" s="10">
        <v>88</v>
      </c>
      <c r="W50" s="37">
        <f>SUM(U50:V50)</f>
        <v>181</v>
      </c>
      <c r="X50" s="9">
        <f>SUM(T50,W50)</f>
        <v>358</v>
      </c>
      <c r="Y50" s="9"/>
      <c r="Z50" s="63">
        <f t="shared" si="13"/>
        <v>911</v>
      </c>
      <c r="AA50" s="10" t="s">
        <v>78</v>
      </c>
    </row>
    <row r="51" spans="1:27" ht="20" customHeight="1" x14ac:dyDescent="0.2">
      <c r="B51" s="10"/>
      <c r="F51" s="2"/>
      <c r="G51" s="10"/>
      <c r="H51" s="10"/>
      <c r="I51" s="10"/>
      <c r="J51" s="37"/>
      <c r="K51" s="10"/>
      <c r="L51" s="10"/>
      <c r="M51" s="10"/>
      <c r="N51" s="37"/>
      <c r="O51" s="9"/>
      <c r="P51" s="10"/>
      <c r="Q51" s="10"/>
      <c r="T51" s="37"/>
      <c r="U51" s="10"/>
      <c r="V51" s="10"/>
      <c r="W51" s="37"/>
      <c r="X51" s="9"/>
      <c r="Y51" s="9"/>
      <c r="Z51" s="9"/>
      <c r="AA51" s="10"/>
    </row>
    <row r="52" spans="1:27" ht="20" customHeight="1" x14ac:dyDescent="0.2">
      <c r="A52" s="73" t="s">
        <v>68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T52" s="37"/>
      <c r="W52" s="37"/>
      <c r="X52" s="9"/>
      <c r="Y52" s="9"/>
      <c r="Z52" s="9"/>
      <c r="AA52" s="10"/>
    </row>
    <row r="53" spans="1:27" ht="20.25" customHeight="1" x14ac:dyDescent="0.2">
      <c r="A53" s="39" t="s">
        <v>4</v>
      </c>
      <c r="B53" s="3"/>
      <c r="C53" s="4"/>
      <c r="D53" s="4"/>
      <c r="E53" s="4"/>
      <c r="F53" s="2"/>
      <c r="G53" s="35">
        <v>1</v>
      </c>
      <c r="H53" s="35">
        <v>2</v>
      </c>
      <c r="I53" s="35">
        <v>3</v>
      </c>
      <c r="J53" s="35" t="s">
        <v>12</v>
      </c>
      <c r="K53" s="36">
        <v>1</v>
      </c>
      <c r="L53" s="36">
        <v>2</v>
      </c>
      <c r="M53" s="36">
        <v>3</v>
      </c>
      <c r="N53" s="36" t="s">
        <v>13</v>
      </c>
      <c r="O53" s="38" t="s">
        <v>14</v>
      </c>
      <c r="P53" s="38" t="s">
        <v>4</v>
      </c>
      <c r="Q53" s="42" t="s">
        <v>32</v>
      </c>
      <c r="T53" s="37"/>
      <c r="W53" s="37"/>
      <c r="X53" s="1" t="s">
        <v>14</v>
      </c>
      <c r="Y53" s="42" t="s">
        <v>32</v>
      </c>
      <c r="Z53" s="39" t="s">
        <v>74</v>
      </c>
      <c r="AA53" s="10"/>
    </row>
    <row r="54" spans="1:27" ht="20" customHeight="1" x14ac:dyDescent="0.2">
      <c r="A54" s="37" t="s">
        <v>82</v>
      </c>
      <c r="B54" s="10"/>
      <c r="C54" s="39" t="s">
        <v>29</v>
      </c>
      <c r="D54" s="5" t="s">
        <v>16</v>
      </c>
      <c r="E54" s="5" t="s">
        <v>60</v>
      </c>
      <c r="F54" s="2" t="s">
        <v>3</v>
      </c>
      <c r="G54" s="55">
        <v>90</v>
      </c>
      <c r="H54" s="55">
        <v>90</v>
      </c>
      <c r="I54" s="55">
        <v>90</v>
      </c>
      <c r="J54" s="37">
        <f t="shared" ref="J54:J62" si="14">SUM(G54:I54)</f>
        <v>270</v>
      </c>
      <c r="K54" s="55">
        <v>86</v>
      </c>
      <c r="L54" s="55">
        <v>88</v>
      </c>
      <c r="M54" s="55">
        <v>86</v>
      </c>
      <c r="N54" s="37">
        <f t="shared" ref="N54:N62" si="15">SUM(K54:M54)</f>
        <v>260</v>
      </c>
      <c r="O54" s="9">
        <f t="shared" ref="O54:O62" si="16">SUM(J54,N54)</f>
        <v>530</v>
      </c>
      <c r="P54" s="55" t="s">
        <v>102</v>
      </c>
      <c r="Q54" s="66" t="s">
        <v>83</v>
      </c>
      <c r="R54" s="55">
        <v>84</v>
      </c>
      <c r="S54" s="55">
        <v>88</v>
      </c>
      <c r="T54" s="37">
        <f>SUM(R54:S54)</f>
        <v>172</v>
      </c>
      <c r="U54" s="55">
        <v>85</v>
      </c>
      <c r="V54" s="55">
        <v>87</v>
      </c>
      <c r="W54" s="37">
        <f>SUM(U54:V54)</f>
        <v>172</v>
      </c>
      <c r="X54" s="9">
        <f>SUM(T54,W54)</f>
        <v>344</v>
      </c>
      <c r="Y54" s="66" t="s">
        <v>84</v>
      </c>
      <c r="Z54" s="63">
        <f t="shared" ref="Z54:Z62" si="17">SUM(O54,X54)</f>
        <v>874</v>
      </c>
      <c r="AA54" s="10"/>
    </row>
    <row r="55" spans="1:27" ht="20" customHeight="1" x14ac:dyDescent="0.2">
      <c r="A55" s="37" t="s">
        <v>83</v>
      </c>
      <c r="B55" s="10"/>
      <c r="C55" s="39" t="s">
        <v>1</v>
      </c>
      <c r="D55" s="5" t="s">
        <v>16</v>
      </c>
      <c r="E55" s="5" t="s">
        <v>60</v>
      </c>
      <c r="F55" s="2" t="s">
        <v>3</v>
      </c>
      <c r="G55" s="55">
        <v>87</v>
      </c>
      <c r="H55" s="55">
        <v>91</v>
      </c>
      <c r="I55" s="55">
        <v>91</v>
      </c>
      <c r="J55" s="37">
        <f t="shared" si="14"/>
        <v>269</v>
      </c>
      <c r="K55" s="55">
        <v>84</v>
      </c>
      <c r="L55" s="55">
        <v>92</v>
      </c>
      <c r="M55" s="55">
        <v>94</v>
      </c>
      <c r="N55" s="37">
        <f t="shared" si="15"/>
        <v>270</v>
      </c>
      <c r="O55" s="9">
        <f t="shared" si="16"/>
        <v>539</v>
      </c>
      <c r="P55" s="55" t="s">
        <v>100</v>
      </c>
      <c r="Q55" s="66" t="s">
        <v>83</v>
      </c>
      <c r="R55" s="55">
        <v>69</v>
      </c>
      <c r="S55" s="55">
        <v>87</v>
      </c>
      <c r="T55" s="37">
        <f>SUM(R55:S55)</f>
        <v>156</v>
      </c>
      <c r="U55" s="55">
        <v>85</v>
      </c>
      <c r="V55" s="55">
        <v>78</v>
      </c>
      <c r="W55" s="37">
        <f>SUM(U55:V55)</f>
        <v>163</v>
      </c>
      <c r="X55" s="9">
        <f>SUM(T55,W55)</f>
        <v>319</v>
      </c>
      <c r="Y55" s="66"/>
      <c r="Z55" s="63">
        <f t="shared" si="17"/>
        <v>858</v>
      </c>
      <c r="AA55" s="10"/>
    </row>
    <row r="56" spans="1:27" ht="20" customHeight="1" x14ac:dyDescent="0.2">
      <c r="A56" s="37" t="s">
        <v>84</v>
      </c>
      <c r="B56" s="10"/>
      <c r="C56" s="39" t="s">
        <v>58</v>
      </c>
      <c r="D56" s="5" t="s">
        <v>59</v>
      </c>
      <c r="E56" s="5" t="s">
        <v>60</v>
      </c>
      <c r="F56" s="2" t="s">
        <v>2</v>
      </c>
      <c r="G56" s="55">
        <v>95</v>
      </c>
      <c r="H56" s="55">
        <v>93</v>
      </c>
      <c r="I56" s="55">
        <v>80</v>
      </c>
      <c r="J56" s="37">
        <f t="shared" si="14"/>
        <v>268</v>
      </c>
      <c r="K56" s="55">
        <v>89</v>
      </c>
      <c r="L56" s="55">
        <v>81</v>
      </c>
      <c r="M56" s="55">
        <v>77</v>
      </c>
      <c r="N56" s="37">
        <f t="shared" si="15"/>
        <v>247</v>
      </c>
      <c r="O56" s="9">
        <f t="shared" si="16"/>
        <v>515</v>
      </c>
      <c r="P56" s="55" t="s">
        <v>86</v>
      </c>
      <c r="Q56" s="66" t="s">
        <v>84</v>
      </c>
      <c r="R56" s="55">
        <v>87</v>
      </c>
      <c r="S56" s="55">
        <v>88</v>
      </c>
      <c r="T56" s="37">
        <f>SUM(R56:S56)</f>
        <v>175</v>
      </c>
      <c r="U56" s="55">
        <v>80</v>
      </c>
      <c r="V56" s="55">
        <v>81</v>
      </c>
      <c r="W56" s="37">
        <f>SUM(U56:V56)</f>
        <v>161</v>
      </c>
      <c r="X56" s="9">
        <f>SUM(T56,W56)</f>
        <v>336</v>
      </c>
      <c r="Y56" s="66" t="s">
        <v>84</v>
      </c>
      <c r="Z56" s="63">
        <f t="shared" si="17"/>
        <v>851</v>
      </c>
      <c r="AA56" s="10"/>
    </row>
    <row r="57" spans="1:27" ht="20" customHeight="1" x14ac:dyDescent="0.2">
      <c r="A57" s="55" t="s">
        <v>85</v>
      </c>
      <c r="B57" s="10"/>
      <c r="C57" s="5" t="s">
        <v>61</v>
      </c>
      <c r="D57" s="5" t="s">
        <v>63</v>
      </c>
      <c r="E57" s="5" t="s">
        <v>60</v>
      </c>
      <c r="F57" s="2" t="s">
        <v>2</v>
      </c>
      <c r="G57" s="55">
        <v>86</v>
      </c>
      <c r="H57" s="55">
        <v>87</v>
      </c>
      <c r="I57" s="55">
        <v>97</v>
      </c>
      <c r="J57" s="37">
        <f t="shared" si="14"/>
        <v>270</v>
      </c>
      <c r="K57" s="55">
        <v>79</v>
      </c>
      <c r="L57" s="55">
        <v>80</v>
      </c>
      <c r="M57" s="55">
        <v>82</v>
      </c>
      <c r="N57" s="37">
        <f t="shared" si="15"/>
        <v>241</v>
      </c>
      <c r="O57" s="9">
        <f t="shared" si="16"/>
        <v>511</v>
      </c>
      <c r="P57" s="55" t="s">
        <v>87</v>
      </c>
      <c r="Q57" s="66" t="s">
        <v>84</v>
      </c>
      <c r="R57" s="55">
        <v>76</v>
      </c>
      <c r="S57" s="55">
        <v>84</v>
      </c>
      <c r="T57" s="37">
        <f>SUM(R57:S57)</f>
        <v>160</v>
      </c>
      <c r="U57" s="55">
        <v>89</v>
      </c>
      <c r="V57" s="55">
        <v>88</v>
      </c>
      <c r="W57" s="37">
        <f>SUM(U57:V57)</f>
        <v>177</v>
      </c>
      <c r="X57" s="9">
        <f>SUM(T57,W57)</f>
        <v>337</v>
      </c>
      <c r="Y57" s="66" t="s">
        <v>84</v>
      </c>
      <c r="Z57" s="63">
        <f t="shared" si="17"/>
        <v>848</v>
      </c>
      <c r="AA57" s="10"/>
    </row>
    <row r="58" spans="1:27" ht="20" customHeight="1" x14ac:dyDescent="0.2">
      <c r="A58" s="55" t="s">
        <v>86</v>
      </c>
      <c r="B58" s="10"/>
      <c r="C58" s="40" t="s">
        <v>62</v>
      </c>
      <c r="D58" s="5" t="s">
        <v>47</v>
      </c>
      <c r="E58" s="5" t="s">
        <v>60</v>
      </c>
      <c r="F58" s="2" t="s">
        <v>2</v>
      </c>
      <c r="G58" s="55">
        <v>76</v>
      </c>
      <c r="H58" s="55">
        <v>85</v>
      </c>
      <c r="I58" s="55">
        <v>92</v>
      </c>
      <c r="J58" s="37">
        <f t="shared" si="14"/>
        <v>253</v>
      </c>
      <c r="K58" s="55">
        <v>86</v>
      </c>
      <c r="L58" s="55">
        <v>72</v>
      </c>
      <c r="M58" s="55">
        <v>86</v>
      </c>
      <c r="N58" s="37">
        <f t="shared" si="15"/>
        <v>244</v>
      </c>
      <c r="O58" s="9">
        <f t="shared" si="16"/>
        <v>497</v>
      </c>
      <c r="P58" s="55" t="s">
        <v>88</v>
      </c>
      <c r="Q58" s="66"/>
      <c r="R58" s="55">
        <v>83</v>
      </c>
      <c r="S58" s="55">
        <v>93</v>
      </c>
      <c r="T58" s="37">
        <f>SUM(R58:S58)</f>
        <v>176</v>
      </c>
      <c r="U58" s="55">
        <v>80</v>
      </c>
      <c r="V58" s="55">
        <v>86</v>
      </c>
      <c r="W58" s="37">
        <f>SUM(U58:V58)</f>
        <v>166</v>
      </c>
      <c r="X58" s="9">
        <f>SUM(T58,W58)</f>
        <v>342</v>
      </c>
      <c r="Y58" s="66" t="s">
        <v>84</v>
      </c>
      <c r="Z58" s="63">
        <f t="shared" si="17"/>
        <v>839</v>
      </c>
      <c r="AA58" s="10"/>
    </row>
    <row r="59" spans="1:27" ht="20" customHeight="1" x14ac:dyDescent="0.2">
      <c r="A59" s="55" t="s">
        <v>87</v>
      </c>
      <c r="B59" s="10"/>
      <c r="C59" s="5" t="s">
        <v>36</v>
      </c>
      <c r="D59" s="5" t="s">
        <v>16</v>
      </c>
      <c r="E59" s="5" t="s">
        <v>60</v>
      </c>
      <c r="F59" s="2" t="s">
        <v>3</v>
      </c>
      <c r="G59" s="55">
        <v>97</v>
      </c>
      <c r="H59" s="55">
        <v>92</v>
      </c>
      <c r="I59" s="55">
        <v>91</v>
      </c>
      <c r="J59" s="37">
        <f t="shared" si="14"/>
        <v>280</v>
      </c>
      <c r="K59" s="55">
        <f t="shared" ref="K59:M60" si="18">+K24</f>
        <v>83</v>
      </c>
      <c r="L59" s="55">
        <f t="shared" si="18"/>
        <v>84</v>
      </c>
      <c r="M59" s="55">
        <f t="shared" si="18"/>
        <v>88</v>
      </c>
      <c r="N59" s="37">
        <f t="shared" si="15"/>
        <v>255</v>
      </c>
      <c r="O59" s="9">
        <f t="shared" si="16"/>
        <v>535</v>
      </c>
      <c r="P59" s="55" t="s">
        <v>101</v>
      </c>
      <c r="Q59" s="66" t="s">
        <v>83</v>
      </c>
      <c r="R59" s="55"/>
      <c r="S59" s="55"/>
      <c r="T59" s="37"/>
      <c r="U59" s="55"/>
      <c r="V59" s="55"/>
      <c r="W59" s="37"/>
      <c r="X59" s="9"/>
      <c r="Y59" s="9"/>
      <c r="Z59" s="63">
        <f t="shared" si="17"/>
        <v>535</v>
      </c>
      <c r="AA59" s="10"/>
    </row>
    <row r="60" spans="1:27" ht="20" customHeight="1" x14ac:dyDescent="0.2">
      <c r="A60" s="55" t="s">
        <v>88</v>
      </c>
      <c r="B60" s="10"/>
      <c r="C60" s="5" t="s">
        <v>31</v>
      </c>
      <c r="D60" s="40" t="s">
        <v>94</v>
      </c>
      <c r="E60" s="5" t="s">
        <v>60</v>
      </c>
      <c r="F60" s="2" t="s">
        <v>3</v>
      </c>
      <c r="G60" s="55">
        <v>91</v>
      </c>
      <c r="H60" s="55">
        <v>91</v>
      </c>
      <c r="I60" s="55">
        <v>92</v>
      </c>
      <c r="J60" s="37">
        <f t="shared" si="14"/>
        <v>274</v>
      </c>
      <c r="K60" s="55">
        <f t="shared" si="18"/>
        <v>84</v>
      </c>
      <c r="L60" s="55">
        <f t="shared" si="18"/>
        <v>82</v>
      </c>
      <c r="M60" s="55">
        <f t="shared" si="18"/>
        <v>85</v>
      </c>
      <c r="N60" s="37">
        <f t="shared" si="15"/>
        <v>251</v>
      </c>
      <c r="O60" s="9">
        <f t="shared" si="16"/>
        <v>525</v>
      </c>
      <c r="P60" s="55" t="s">
        <v>89</v>
      </c>
      <c r="Q60" s="66" t="s">
        <v>84</v>
      </c>
      <c r="R60" s="55"/>
      <c r="S60" s="55"/>
      <c r="T60" s="37"/>
      <c r="U60" s="55"/>
      <c r="V60" s="55"/>
      <c r="W60" s="37"/>
      <c r="X60" s="9"/>
      <c r="Y60" s="9"/>
      <c r="Z60" s="63">
        <f t="shared" si="17"/>
        <v>525</v>
      </c>
      <c r="AA60" s="10"/>
    </row>
    <row r="61" spans="1:27" ht="20" customHeight="1" x14ac:dyDescent="0.2">
      <c r="A61" s="55" t="s">
        <v>89</v>
      </c>
      <c r="B61" s="10"/>
      <c r="C61" s="5" t="s">
        <v>5</v>
      </c>
      <c r="D61" s="5" t="s">
        <v>16</v>
      </c>
      <c r="E61" s="5" t="s">
        <v>60</v>
      </c>
      <c r="F61" s="2" t="s">
        <v>3</v>
      </c>
      <c r="G61" s="55">
        <v>77</v>
      </c>
      <c r="H61" s="55">
        <v>80</v>
      </c>
      <c r="I61" s="55">
        <v>85</v>
      </c>
      <c r="J61" s="37">
        <f t="shared" si="14"/>
        <v>242</v>
      </c>
      <c r="K61" s="55">
        <v>67</v>
      </c>
      <c r="L61" s="55">
        <v>68</v>
      </c>
      <c r="M61" s="55">
        <v>73</v>
      </c>
      <c r="N61" s="37">
        <f t="shared" si="15"/>
        <v>208</v>
      </c>
      <c r="O61" s="9">
        <f t="shared" si="16"/>
        <v>450</v>
      </c>
      <c r="P61" s="55" t="s">
        <v>90</v>
      </c>
      <c r="Q61" s="66"/>
      <c r="R61" s="55"/>
      <c r="S61" s="55"/>
      <c r="T61" s="37"/>
      <c r="U61" s="55"/>
      <c r="V61" s="55"/>
      <c r="W61" s="37"/>
      <c r="X61" s="9"/>
      <c r="Y61" s="9"/>
      <c r="Z61" s="63">
        <f t="shared" si="17"/>
        <v>450</v>
      </c>
      <c r="AA61" s="10"/>
    </row>
    <row r="62" spans="1:27" ht="20" customHeight="1" x14ac:dyDescent="0.2">
      <c r="A62" s="55" t="s">
        <v>90</v>
      </c>
      <c r="B62" s="10"/>
      <c r="C62" s="5" t="s">
        <v>40</v>
      </c>
      <c r="D62" s="5" t="s">
        <v>16</v>
      </c>
      <c r="E62" s="5" t="s">
        <v>60</v>
      </c>
      <c r="F62" s="2" t="s">
        <v>3</v>
      </c>
      <c r="G62" s="55">
        <v>80</v>
      </c>
      <c r="H62" s="55">
        <v>77</v>
      </c>
      <c r="I62" s="55">
        <v>91</v>
      </c>
      <c r="J62" s="37">
        <f t="shared" si="14"/>
        <v>248</v>
      </c>
      <c r="K62" s="55">
        <f>+K27</f>
        <v>82</v>
      </c>
      <c r="L62" s="55">
        <f>+L27</f>
        <v>78</v>
      </c>
      <c r="M62" s="55">
        <f>+M27</f>
        <v>77</v>
      </c>
      <c r="N62" s="37">
        <f t="shared" si="15"/>
        <v>237</v>
      </c>
      <c r="O62" s="9">
        <f t="shared" si="16"/>
        <v>485</v>
      </c>
      <c r="P62" s="55" t="s">
        <v>85</v>
      </c>
      <c r="Q62" s="66"/>
      <c r="R62" s="55"/>
      <c r="S62" s="55"/>
      <c r="T62" s="37"/>
      <c r="U62" s="55"/>
      <c r="V62" s="55"/>
      <c r="W62" s="37"/>
      <c r="X62" s="9"/>
      <c r="Y62" s="9"/>
      <c r="Z62" s="63">
        <f t="shared" si="17"/>
        <v>485</v>
      </c>
      <c r="AA62" s="10"/>
    </row>
    <row r="63" spans="1:27" ht="20" customHeight="1" x14ac:dyDescent="0.2">
      <c r="A63" s="10"/>
      <c r="B63" s="10"/>
      <c r="F63" s="2"/>
      <c r="G63" s="55"/>
      <c r="H63" s="55"/>
      <c r="I63" s="55"/>
      <c r="J63" s="37"/>
      <c r="K63" s="55"/>
      <c r="L63" s="55"/>
      <c r="M63" s="55"/>
      <c r="N63" s="37"/>
      <c r="O63" s="9"/>
      <c r="P63" s="10"/>
      <c r="Q63" s="43"/>
      <c r="T63" s="37"/>
      <c r="W63" s="37"/>
      <c r="X63" s="9"/>
      <c r="Y63" s="9"/>
      <c r="Z63" s="9"/>
      <c r="AA63" s="10"/>
    </row>
    <row r="64" spans="1:27" ht="20" customHeight="1" x14ac:dyDescent="0.2">
      <c r="A64" s="73" t="s">
        <v>69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T64" s="37"/>
      <c r="W64" s="37"/>
      <c r="AA64" s="10"/>
    </row>
    <row r="65" spans="1:27" ht="20" customHeight="1" x14ac:dyDescent="0.2">
      <c r="A65" s="39" t="s">
        <v>4</v>
      </c>
      <c r="B65" s="3"/>
      <c r="C65" s="3"/>
      <c r="D65" s="3"/>
      <c r="E65" s="3"/>
      <c r="F65" s="3"/>
      <c r="G65" s="35">
        <v>1</v>
      </c>
      <c r="H65" s="35">
        <v>2</v>
      </c>
      <c r="I65" s="35">
        <v>3</v>
      </c>
      <c r="J65" s="35" t="s">
        <v>12</v>
      </c>
      <c r="K65" s="36">
        <v>1</v>
      </c>
      <c r="L65" s="36">
        <v>2</v>
      </c>
      <c r="M65" s="36">
        <v>3</v>
      </c>
      <c r="N65" s="36" t="s">
        <v>13</v>
      </c>
      <c r="O65" s="38" t="s">
        <v>14</v>
      </c>
      <c r="P65" s="38" t="s">
        <v>4</v>
      </c>
      <c r="Q65" s="42" t="s">
        <v>32</v>
      </c>
      <c r="T65" s="37"/>
      <c r="W65" s="37"/>
      <c r="X65" s="1" t="s">
        <v>14</v>
      </c>
      <c r="Y65" s="42" t="s">
        <v>32</v>
      </c>
      <c r="Z65" s="39" t="s">
        <v>74</v>
      </c>
      <c r="AA65" s="10"/>
    </row>
    <row r="66" spans="1:27" ht="20" customHeight="1" x14ac:dyDescent="0.2">
      <c r="A66" s="37" t="s">
        <v>82</v>
      </c>
      <c r="B66" s="10"/>
      <c r="C66" s="39" t="s">
        <v>80</v>
      </c>
      <c r="D66" s="5" t="s">
        <v>49</v>
      </c>
      <c r="E66" s="5" t="s">
        <v>64</v>
      </c>
      <c r="F66" s="2" t="s">
        <v>2</v>
      </c>
      <c r="G66" s="10">
        <v>93</v>
      </c>
      <c r="H66" s="10">
        <v>93</v>
      </c>
      <c r="I66" s="10">
        <v>89</v>
      </c>
      <c r="J66" s="37">
        <f t="shared" ref="J66:J77" si="19">SUM(G66:I66)</f>
        <v>275</v>
      </c>
      <c r="K66" s="10">
        <v>81</v>
      </c>
      <c r="L66" s="10">
        <v>87</v>
      </c>
      <c r="M66" s="10">
        <v>90</v>
      </c>
      <c r="N66" s="37">
        <f t="shared" ref="N66:N77" si="20">SUM(K66:M66)</f>
        <v>258</v>
      </c>
      <c r="O66" s="9">
        <f t="shared" ref="O66:O77" si="21">SUM(J66,N66)</f>
        <v>533</v>
      </c>
      <c r="P66" s="55" t="s">
        <v>100</v>
      </c>
      <c r="Q66" s="55" t="s">
        <v>83</v>
      </c>
      <c r="R66" s="10">
        <v>85</v>
      </c>
      <c r="S66" s="10">
        <v>85</v>
      </c>
      <c r="T66" s="37">
        <f>SUM(R66:S66)</f>
        <v>170</v>
      </c>
      <c r="U66" s="10">
        <v>89</v>
      </c>
      <c r="V66" s="10">
        <v>95</v>
      </c>
      <c r="W66" s="37">
        <f>SUM(U66:V66)</f>
        <v>184</v>
      </c>
      <c r="X66" s="9">
        <f>SUM(T66,W66)</f>
        <v>354</v>
      </c>
      <c r="Y66" s="66" t="s">
        <v>83</v>
      </c>
      <c r="Z66" s="63">
        <f>SUM(O66,X66)</f>
        <v>887</v>
      </c>
      <c r="AA66" s="10"/>
    </row>
    <row r="67" spans="1:27" ht="20" customHeight="1" x14ac:dyDescent="0.2">
      <c r="A67" s="37" t="s">
        <v>83</v>
      </c>
      <c r="B67" s="10"/>
      <c r="C67" s="39" t="s">
        <v>65</v>
      </c>
      <c r="D67" s="5" t="s">
        <v>51</v>
      </c>
      <c r="E67" s="5" t="s">
        <v>64</v>
      </c>
      <c r="F67" s="2" t="s">
        <v>3</v>
      </c>
      <c r="G67" s="10">
        <v>38</v>
      </c>
      <c r="H67" s="10">
        <v>68</v>
      </c>
      <c r="I67" s="10">
        <v>44</v>
      </c>
      <c r="J67" s="37">
        <f t="shared" si="19"/>
        <v>150</v>
      </c>
      <c r="K67" s="10">
        <v>70</v>
      </c>
      <c r="L67" s="10">
        <v>72</v>
      </c>
      <c r="M67" s="10">
        <v>85</v>
      </c>
      <c r="N67" s="37">
        <f t="shared" si="20"/>
        <v>227</v>
      </c>
      <c r="O67" s="9">
        <f t="shared" si="21"/>
        <v>377</v>
      </c>
      <c r="P67" s="55" t="s">
        <v>101</v>
      </c>
      <c r="Q67" s="10"/>
      <c r="R67" s="10">
        <v>78</v>
      </c>
      <c r="S67" s="10">
        <v>67</v>
      </c>
      <c r="T67" s="37">
        <f>SUM(R67:S67)</f>
        <v>145</v>
      </c>
      <c r="U67" s="10">
        <v>60</v>
      </c>
      <c r="V67" s="10">
        <v>64</v>
      </c>
      <c r="W67" s="37">
        <f>SUM(U67:V67)</f>
        <v>124</v>
      </c>
      <c r="X67" s="9">
        <f>SUM(T67,W67)</f>
        <v>269</v>
      </c>
      <c r="Y67" s="66"/>
      <c r="Z67" s="63">
        <f>SUM(O67,X67)</f>
        <v>646</v>
      </c>
      <c r="AA67" s="10"/>
    </row>
    <row r="68" spans="1:27" ht="20" customHeight="1" x14ac:dyDescent="0.2">
      <c r="A68" s="37" t="s">
        <v>84</v>
      </c>
      <c r="B68" s="10"/>
      <c r="C68" s="39" t="s">
        <v>42</v>
      </c>
      <c r="D68" s="5" t="s">
        <v>51</v>
      </c>
      <c r="E68" s="5" t="s">
        <v>64</v>
      </c>
      <c r="F68" s="2" t="s">
        <v>3</v>
      </c>
      <c r="G68" s="10">
        <v>72</v>
      </c>
      <c r="H68" s="10">
        <v>56</v>
      </c>
      <c r="I68" s="10">
        <v>0</v>
      </c>
      <c r="J68" s="37">
        <f t="shared" si="19"/>
        <v>128</v>
      </c>
      <c r="K68" s="10">
        <v>56</v>
      </c>
      <c r="L68" s="10">
        <v>45</v>
      </c>
      <c r="M68" s="10">
        <v>0</v>
      </c>
      <c r="N68" s="37">
        <f t="shared" si="20"/>
        <v>101</v>
      </c>
      <c r="O68" s="9">
        <f t="shared" si="21"/>
        <v>229</v>
      </c>
      <c r="P68" s="55" t="s">
        <v>102</v>
      </c>
      <c r="Q68" s="43"/>
      <c r="R68" s="10"/>
      <c r="S68" s="10"/>
      <c r="T68" s="37"/>
      <c r="U68" s="10"/>
      <c r="V68" s="10"/>
      <c r="W68" s="37"/>
      <c r="X68" s="9"/>
      <c r="Y68" s="66"/>
      <c r="Z68" s="63">
        <f>SUM(O68,X68)</f>
        <v>229</v>
      </c>
      <c r="AA68" s="10"/>
    </row>
    <row r="69" spans="1:27" ht="20" customHeight="1" x14ac:dyDescent="0.2">
      <c r="B69" s="10"/>
      <c r="F69" s="2"/>
      <c r="G69" s="10"/>
      <c r="H69" s="10"/>
      <c r="I69" s="10"/>
      <c r="J69" s="37"/>
      <c r="K69" s="10"/>
      <c r="L69" s="10"/>
      <c r="M69" s="10"/>
      <c r="N69" s="37"/>
      <c r="O69" s="9"/>
      <c r="P69" s="10"/>
      <c r="Q69" s="43"/>
      <c r="T69" s="37"/>
      <c r="W69" s="37"/>
      <c r="X69" s="9"/>
      <c r="Y69" s="9"/>
      <c r="Z69" s="9"/>
      <c r="AA69" s="10"/>
    </row>
    <row r="70" spans="1:27" ht="20" customHeight="1" x14ac:dyDescent="0.2">
      <c r="A70" s="73" t="s">
        <v>70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10"/>
      <c r="Q70" s="43"/>
      <c r="T70" s="37"/>
      <c r="W70" s="37"/>
      <c r="X70" s="9"/>
      <c r="Y70" s="9"/>
      <c r="Z70" s="9"/>
      <c r="AA70" s="10"/>
    </row>
    <row r="71" spans="1:27" ht="20" customHeight="1" x14ac:dyDescent="0.2">
      <c r="A71" s="39" t="s">
        <v>4</v>
      </c>
      <c r="B71" s="10"/>
      <c r="F71" s="2"/>
      <c r="G71" s="35">
        <v>1</v>
      </c>
      <c r="H71" s="35">
        <v>2</v>
      </c>
      <c r="I71" s="35">
        <v>3</v>
      </c>
      <c r="J71" s="35" t="s">
        <v>12</v>
      </c>
      <c r="K71" s="36">
        <v>1</v>
      </c>
      <c r="L71" s="36">
        <v>2</v>
      </c>
      <c r="M71" s="36">
        <v>3</v>
      </c>
      <c r="N71" s="36" t="s">
        <v>13</v>
      </c>
      <c r="O71" s="38" t="s">
        <v>14</v>
      </c>
      <c r="P71" s="38" t="s">
        <v>4</v>
      </c>
      <c r="Q71" s="42" t="s">
        <v>32</v>
      </c>
      <c r="T71" s="37"/>
      <c r="W71" s="37"/>
      <c r="X71" s="9"/>
      <c r="Y71" s="42" t="s">
        <v>32</v>
      </c>
      <c r="Z71" s="9"/>
      <c r="AA71" s="10"/>
    </row>
    <row r="72" spans="1:27" ht="20" customHeight="1" x14ac:dyDescent="0.2">
      <c r="A72" s="37" t="s">
        <v>82</v>
      </c>
      <c r="B72" s="10"/>
      <c r="C72" s="39" t="s">
        <v>37</v>
      </c>
      <c r="D72" s="5" t="s">
        <v>38</v>
      </c>
      <c r="E72" s="5" t="s">
        <v>66</v>
      </c>
      <c r="F72" s="2" t="s">
        <v>2</v>
      </c>
      <c r="G72" s="10">
        <v>85</v>
      </c>
      <c r="H72" s="10">
        <v>93</v>
      </c>
      <c r="I72" s="10">
        <v>84</v>
      </c>
      <c r="J72" s="37">
        <f t="shared" si="19"/>
        <v>262</v>
      </c>
      <c r="K72" s="10">
        <v>65</v>
      </c>
      <c r="L72" s="10">
        <v>74</v>
      </c>
      <c r="M72" s="10">
        <v>84</v>
      </c>
      <c r="N72" s="37">
        <f t="shared" si="20"/>
        <v>223</v>
      </c>
      <c r="O72" s="9">
        <f t="shared" si="21"/>
        <v>485</v>
      </c>
      <c r="P72" s="55" t="s">
        <v>100</v>
      </c>
      <c r="Q72" s="10"/>
      <c r="R72" s="10">
        <v>81</v>
      </c>
      <c r="S72" s="10">
        <v>86</v>
      </c>
      <c r="T72" s="37">
        <f>SUM(R72:S72)</f>
        <v>167</v>
      </c>
      <c r="U72" s="10">
        <v>70</v>
      </c>
      <c r="V72" s="10">
        <v>86</v>
      </c>
      <c r="W72" s="37">
        <f>SUM(U72:V72)</f>
        <v>156</v>
      </c>
      <c r="X72" s="9">
        <f>SUM(T72,W72)</f>
        <v>323</v>
      </c>
      <c r="Z72" s="63">
        <f>SUM(O72,X72)</f>
        <v>808</v>
      </c>
      <c r="AA72" s="10"/>
    </row>
    <row r="73" spans="1:27" ht="20" customHeight="1" x14ac:dyDescent="0.2">
      <c r="A73" s="37" t="s">
        <v>83</v>
      </c>
      <c r="B73" s="10"/>
      <c r="C73" s="39" t="s">
        <v>67</v>
      </c>
      <c r="D73" s="5" t="s">
        <v>59</v>
      </c>
      <c r="E73" s="5" t="s">
        <v>66</v>
      </c>
      <c r="F73" s="2" t="s">
        <v>2</v>
      </c>
      <c r="G73" s="10">
        <v>74</v>
      </c>
      <c r="H73" s="10">
        <v>62</v>
      </c>
      <c r="I73" s="10">
        <v>71</v>
      </c>
      <c r="J73" s="37">
        <f t="shared" si="19"/>
        <v>207</v>
      </c>
      <c r="K73" s="10">
        <v>83</v>
      </c>
      <c r="L73" s="10">
        <v>65</v>
      </c>
      <c r="M73" s="10">
        <v>65</v>
      </c>
      <c r="N73" s="37">
        <f t="shared" si="20"/>
        <v>213</v>
      </c>
      <c r="O73" s="9">
        <f t="shared" si="21"/>
        <v>420</v>
      </c>
      <c r="P73" s="55" t="s">
        <v>102</v>
      </c>
      <c r="Q73" s="10"/>
      <c r="R73" s="10">
        <v>67</v>
      </c>
      <c r="S73" s="10">
        <v>73</v>
      </c>
      <c r="T73" s="37">
        <f>SUM(R73:S73)</f>
        <v>140</v>
      </c>
      <c r="U73" s="10">
        <v>73</v>
      </c>
      <c r="V73" s="10">
        <v>68</v>
      </c>
      <c r="W73" s="37">
        <f>SUM(U73:V73)</f>
        <v>141</v>
      </c>
      <c r="X73" s="9">
        <f>SUM(T73,W73)</f>
        <v>281</v>
      </c>
      <c r="Y73" s="66"/>
      <c r="Z73" s="63">
        <f>SUM(O73,X73)</f>
        <v>701</v>
      </c>
      <c r="AA73" s="10"/>
    </row>
    <row r="74" spans="1:27" ht="20" customHeight="1" x14ac:dyDescent="0.2">
      <c r="A74" s="37" t="s">
        <v>84</v>
      </c>
      <c r="B74" s="10"/>
      <c r="C74" s="39" t="s">
        <v>41</v>
      </c>
      <c r="D74" s="40" t="s">
        <v>94</v>
      </c>
      <c r="E74" s="5" t="s">
        <v>66</v>
      </c>
      <c r="F74" s="2" t="s">
        <v>3</v>
      </c>
      <c r="G74" s="10">
        <v>84</v>
      </c>
      <c r="H74" s="10">
        <v>77</v>
      </c>
      <c r="I74" s="10">
        <v>82</v>
      </c>
      <c r="J74" s="37">
        <f t="shared" si="19"/>
        <v>243</v>
      </c>
      <c r="K74" s="10">
        <v>62</v>
      </c>
      <c r="L74" s="10">
        <v>77</v>
      </c>
      <c r="M74" s="10">
        <v>62</v>
      </c>
      <c r="N74" s="37">
        <f t="shared" si="20"/>
        <v>201</v>
      </c>
      <c r="O74" s="9">
        <f t="shared" si="21"/>
        <v>444</v>
      </c>
      <c r="P74" s="55" t="s">
        <v>101</v>
      </c>
      <c r="Q74" s="10"/>
      <c r="R74" s="10"/>
      <c r="S74" s="10"/>
      <c r="T74" s="37"/>
      <c r="U74" s="10"/>
      <c r="V74" s="10"/>
      <c r="W74" s="37"/>
      <c r="X74" s="9"/>
      <c r="Y74" s="66"/>
      <c r="Z74" s="63">
        <f>SUM(O74,X74)</f>
        <v>444</v>
      </c>
      <c r="AA74" s="10"/>
    </row>
    <row r="75" spans="1:27" ht="20" customHeight="1" x14ac:dyDescent="0.2">
      <c r="A75" s="73" t="s">
        <v>71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10"/>
      <c r="Q75" s="10"/>
      <c r="T75" s="37"/>
      <c r="W75" s="37"/>
      <c r="X75" s="9"/>
      <c r="Y75" s="9"/>
      <c r="Z75" s="9"/>
      <c r="AA75" s="10"/>
    </row>
    <row r="76" spans="1:27" ht="20" customHeight="1" x14ac:dyDescent="0.2">
      <c r="A76" s="39" t="s">
        <v>4</v>
      </c>
      <c r="B76" s="10"/>
      <c r="F76" s="2"/>
      <c r="G76" s="35">
        <v>1</v>
      </c>
      <c r="H76" s="35">
        <v>2</v>
      </c>
      <c r="I76" s="35">
        <v>3</v>
      </c>
      <c r="J76" s="35" t="s">
        <v>12</v>
      </c>
      <c r="K76" s="36">
        <v>1</v>
      </c>
      <c r="L76" s="36">
        <v>2</v>
      </c>
      <c r="M76" s="36">
        <v>3</v>
      </c>
      <c r="N76" s="36" t="s">
        <v>13</v>
      </c>
      <c r="O76" s="38" t="s">
        <v>14</v>
      </c>
      <c r="P76" s="38" t="s">
        <v>4</v>
      </c>
      <c r="Q76" s="42" t="s">
        <v>32</v>
      </c>
      <c r="T76" s="37"/>
      <c r="W76" s="37"/>
      <c r="X76" s="9"/>
      <c r="Y76" s="42" t="s">
        <v>32</v>
      </c>
      <c r="Z76" s="9"/>
      <c r="AA76" s="10"/>
    </row>
    <row r="77" spans="1:27" ht="20" customHeight="1" x14ac:dyDescent="0.2">
      <c r="A77" s="37" t="s">
        <v>82</v>
      </c>
      <c r="B77" s="10"/>
      <c r="C77" s="39" t="s">
        <v>56</v>
      </c>
      <c r="D77" s="40" t="s">
        <v>16</v>
      </c>
      <c r="E77" s="5" t="s">
        <v>57</v>
      </c>
      <c r="F77" s="2" t="s">
        <v>3</v>
      </c>
      <c r="G77" s="10">
        <v>81</v>
      </c>
      <c r="H77" s="10">
        <v>86</v>
      </c>
      <c r="I77" s="10">
        <v>93</v>
      </c>
      <c r="J77" s="37">
        <f t="shared" si="19"/>
        <v>260</v>
      </c>
      <c r="K77" s="10">
        <v>75</v>
      </c>
      <c r="L77" s="10">
        <v>75</v>
      </c>
      <c r="M77" s="10">
        <v>82</v>
      </c>
      <c r="N77" s="37">
        <f t="shared" si="20"/>
        <v>232</v>
      </c>
      <c r="O77" s="9">
        <f t="shared" si="21"/>
        <v>492</v>
      </c>
      <c r="P77" s="55" t="s">
        <v>100</v>
      </c>
      <c r="Q77" s="10"/>
      <c r="R77" s="10">
        <v>85</v>
      </c>
      <c r="S77" s="10">
        <v>80</v>
      </c>
      <c r="T77" s="37">
        <f>SUM(R77:S77)</f>
        <v>165</v>
      </c>
      <c r="U77" s="10">
        <v>90</v>
      </c>
      <c r="V77" s="10">
        <v>88</v>
      </c>
      <c r="W77" s="37">
        <f>SUM(U77:V77)</f>
        <v>178</v>
      </c>
      <c r="X77" s="9">
        <f>SUM(T77,W77)</f>
        <v>343</v>
      </c>
      <c r="Y77" s="66"/>
      <c r="Z77" s="63">
        <f>SUM(O77,X77)</f>
        <v>835</v>
      </c>
      <c r="AA77" s="10"/>
    </row>
    <row r="78" spans="1:27" ht="20" customHeight="1" x14ac:dyDescent="0.2">
      <c r="B78" s="11"/>
      <c r="C78" s="40"/>
      <c r="F78" s="2"/>
      <c r="G78" s="10"/>
      <c r="H78" s="10"/>
      <c r="I78" s="10"/>
      <c r="J78" s="37"/>
      <c r="K78" s="10"/>
      <c r="L78" s="10"/>
      <c r="M78" s="10"/>
      <c r="N78" s="37"/>
      <c r="O78" s="9"/>
      <c r="P78" s="10"/>
      <c r="Y78" s="66"/>
    </row>
    <row r="79" spans="1:27" ht="20" customHeight="1" x14ac:dyDescent="0.2">
      <c r="B79" s="11"/>
      <c r="C79" s="40"/>
      <c r="F79" s="2"/>
      <c r="G79" s="10"/>
      <c r="H79" s="10"/>
      <c r="I79" s="10"/>
      <c r="J79" s="37"/>
      <c r="K79" s="10"/>
      <c r="L79" s="10"/>
      <c r="M79" s="10"/>
      <c r="N79" s="37"/>
      <c r="O79" s="9"/>
      <c r="P79" s="10"/>
    </row>
    <row r="80" spans="1:27" ht="20" customHeight="1" x14ac:dyDescent="0.2">
      <c r="B80" s="11"/>
      <c r="C80" s="13"/>
      <c r="D80" s="13"/>
      <c r="E80" s="13"/>
      <c r="F80" s="2"/>
      <c r="G80" s="10"/>
      <c r="H80" s="10"/>
      <c r="I80" s="10"/>
      <c r="J80" s="37"/>
      <c r="K80" s="10"/>
      <c r="L80" s="10"/>
      <c r="M80" s="10"/>
      <c r="N80" s="37"/>
      <c r="O80" s="9"/>
      <c r="P80" s="10"/>
    </row>
    <row r="81" spans="1:34" ht="20" customHeight="1" x14ac:dyDescent="0.2">
      <c r="B81" s="11"/>
      <c r="C81" s="41"/>
      <c r="D81" s="13"/>
      <c r="E81" s="13"/>
      <c r="F81" s="2"/>
      <c r="G81" s="10"/>
      <c r="H81" s="10"/>
      <c r="I81" s="10"/>
      <c r="J81" s="37"/>
      <c r="K81" s="10"/>
      <c r="L81" s="10"/>
      <c r="M81" s="10"/>
      <c r="N81" s="37"/>
      <c r="O81" s="9"/>
      <c r="P81" s="10"/>
    </row>
    <row r="82" spans="1:34" ht="20" customHeight="1" x14ac:dyDescent="0.2">
      <c r="B82" s="11"/>
      <c r="C82" s="13"/>
      <c r="D82" s="13"/>
      <c r="E82" s="13"/>
      <c r="F82" s="2"/>
      <c r="G82" s="10"/>
      <c r="H82" s="10"/>
      <c r="I82" s="10"/>
      <c r="J82" s="37"/>
      <c r="K82" s="10"/>
      <c r="L82" s="10"/>
      <c r="M82" s="10"/>
      <c r="N82" s="37"/>
      <c r="O82" s="9"/>
      <c r="P82" s="10"/>
    </row>
    <row r="83" spans="1:34" ht="20" customHeight="1" x14ac:dyDescent="0.2">
      <c r="B83" s="11"/>
      <c r="C83" s="40"/>
      <c r="F83" s="2"/>
      <c r="G83" s="10"/>
      <c r="H83" s="10"/>
      <c r="I83" s="10"/>
      <c r="J83" s="37"/>
      <c r="K83" s="10"/>
      <c r="L83" s="10"/>
      <c r="M83" s="10"/>
      <c r="N83" s="37"/>
      <c r="O83" s="9"/>
      <c r="P83" s="10"/>
    </row>
    <row r="84" spans="1:34" ht="20" customHeight="1" x14ac:dyDescent="0.2">
      <c r="B84" s="11"/>
      <c r="C84" s="13"/>
      <c r="D84" s="12"/>
      <c r="E84" s="12"/>
      <c r="F84" s="2"/>
      <c r="G84" s="2"/>
      <c r="H84" s="2"/>
      <c r="I84" s="2"/>
      <c r="J84" s="10"/>
      <c r="K84" s="10"/>
      <c r="L84" s="10"/>
      <c r="M84" s="10"/>
      <c r="N84" s="10"/>
      <c r="O84" s="10"/>
      <c r="P84" s="14"/>
    </row>
    <row r="85" spans="1:34" ht="20" customHeight="1" x14ac:dyDescent="0.2">
      <c r="A85" s="81" t="s">
        <v>33</v>
      </c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</row>
    <row r="86" spans="1:34" ht="11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1:34" ht="20" customHeight="1" x14ac:dyDescent="0.2">
      <c r="A87" s="74" t="s">
        <v>19</v>
      </c>
      <c r="B87" s="74"/>
      <c r="C87" s="74"/>
      <c r="D87" s="4"/>
      <c r="E87" s="4"/>
      <c r="F87" s="2"/>
      <c r="G87" s="2"/>
      <c r="H87" s="2"/>
      <c r="I87" s="2"/>
    </row>
    <row r="88" spans="1:34" ht="9.75" customHeight="1" x14ac:dyDescent="0.2">
      <c r="A88" s="2"/>
      <c r="B88" s="2"/>
      <c r="C88" s="2"/>
      <c r="D88" s="4"/>
      <c r="E88" s="4"/>
      <c r="F88" s="2"/>
      <c r="G88" s="2"/>
      <c r="H88" s="2"/>
      <c r="I88" s="2"/>
      <c r="AD88" s="40"/>
      <c r="AE88" s="40"/>
      <c r="AF88" s="40"/>
      <c r="AG88" s="40"/>
    </row>
    <row r="89" spans="1:34" ht="20" customHeight="1" x14ac:dyDescent="0.2">
      <c r="A89" s="26" t="s">
        <v>10</v>
      </c>
      <c r="B89" s="27"/>
      <c r="C89" s="5" t="s">
        <v>46</v>
      </c>
      <c r="D89" s="12"/>
      <c r="E89" s="12"/>
      <c r="F89" s="2" t="s">
        <v>2</v>
      </c>
      <c r="G89" s="10">
        <f>+G7</f>
        <v>100</v>
      </c>
      <c r="H89" s="10">
        <f>+H7</f>
        <v>94</v>
      </c>
      <c r="I89" s="10">
        <f>+I7</f>
        <v>98</v>
      </c>
      <c r="J89" s="37">
        <f>SUM(G89:I89)</f>
        <v>292</v>
      </c>
      <c r="K89" s="10">
        <f>+K7</f>
        <v>86</v>
      </c>
      <c r="L89" s="10">
        <f>+L7</f>
        <v>96</v>
      </c>
      <c r="M89" s="10">
        <f>+M7</f>
        <v>98</v>
      </c>
      <c r="N89" s="37">
        <f>SUM(K89:M89)</f>
        <v>280</v>
      </c>
      <c r="O89" s="9">
        <f>SUM(J89,N89)</f>
        <v>572</v>
      </c>
      <c r="P89" s="10"/>
      <c r="Q89" s="10"/>
      <c r="R89" s="10">
        <f>+R7</f>
        <v>98</v>
      </c>
      <c r="S89" s="10">
        <f>+S7</f>
        <v>96</v>
      </c>
      <c r="T89" s="37">
        <f>SUM(R89:S89)</f>
        <v>194</v>
      </c>
      <c r="U89" s="10">
        <f>+U7</f>
        <v>98</v>
      </c>
      <c r="V89" s="10">
        <f>+V7</f>
        <v>98</v>
      </c>
      <c r="W89" s="37">
        <f>SUM(U89:V89)</f>
        <v>196</v>
      </c>
      <c r="X89" s="9">
        <f>SUM(T89,W89)</f>
        <v>390</v>
      </c>
      <c r="Y89" s="9">
        <f>SUM(O89,X89)</f>
        <v>962</v>
      </c>
      <c r="Z89" s="55"/>
      <c r="AC89" s="26"/>
      <c r="AD89" s="61"/>
      <c r="AE89" s="10"/>
      <c r="AH89" s="10"/>
    </row>
    <row r="90" spans="1:34" ht="20" customHeight="1" x14ac:dyDescent="0.2">
      <c r="A90" s="28"/>
      <c r="B90" s="27"/>
      <c r="C90" s="25" t="s">
        <v>30</v>
      </c>
      <c r="D90" s="12"/>
      <c r="E90" s="12"/>
      <c r="F90" s="2" t="s">
        <v>2</v>
      </c>
      <c r="G90" s="10">
        <v>95</v>
      </c>
      <c r="H90" s="10">
        <v>95</v>
      </c>
      <c r="I90" s="10">
        <v>96</v>
      </c>
      <c r="J90" s="37">
        <f>SUM(G90:I90)</f>
        <v>286</v>
      </c>
      <c r="K90" s="10">
        <v>80</v>
      </c>
      <c r="L90" s="10">
        <v>90</v>
      </c>
      <c r="M90" s="10">
        <v>89</v>
      </c>
      <c r="N90" s="37">
        <f>SUM(K90:M90)</f>
        <v>259</v>
      </c>
      <c r="O90" s="9">
        <f>SUM(J90,N90)</f>
        <v>545</v>
      </c>
      <c r="P90" s="10"/>
      <c r="Q90" s="10"/>
      <c r="R90" s="10">
        <v>93</v>
      </c>
      <c r="S90" s="10">
        <v>96</v>
      </c>
      <c r="T90" s="37">
        <f>SUM(R90:S90)</f>
        <v>189</v>
      </c>
      <c r="U90" s="10">
        <v>93</v>
      </c>
      <c r="V90" s="10">
        <v>84</v>
      </c>
      <c r="W90" s="37">
        <f>SUM(U90:V90)</f>
        <v>177</v>
      </c>
      <c r="X90" s="9">
        <f>SUM(T90,W90)</f>
        <v>366</v>
      </c>
      <c r="Y90" s="9">
        <f>SUM(O90,X90)</f>
        <v>911</v>
      </c>
      <c r="Z90" s="55"/>
      <c r="AC90" s="57"/>
      <c r="AD90" s="61"/>
      <c r="AE90" s="10"/>
      <c r="AH90" s="10"/>
    </row>
    <row r="91" spans="1:34" ht="20" customHeight="1" x14ac:dyDescent="0.2">
      <c r="A91" s="28"/>
      <c r="B91" s="27"/>
      <c r="C91" s="5" t="s">
        <v>79</v>
      </c>
      <c r="D91" s="12"/>
      <c r="E91" s="12"/>
      <c r="F91" s="2" t="s">
        <v>2</v>
      </c>
      <c r="G91" s="10">
        <v>93</v>
      </c>
      <c r="H91" s="10">
        <v>90</v>
      </c>
      <c r="I91" s="10">
        <v>90</v>
      </c>
      <c r="J91" s="37">
        <f>SUM(G91:I91)</f>
        <v>273</v>
      </c>
      <c r="K91" s="10">
        <v>82</v>
      </c>
      <c r="L91" s="10">
        <v>92</v>
      </c>
      <c r="M91" s="10">
        <v>86</v>
      </c>
      <c r="N91" s="37">
        <f>SUM(K91:M91)</f>
        <v>260</v>
      </c>
      <c r="O91" s="9">
        <f>SUM(J91,N91)</f>
        <v>533</v>
      </c>
      <c r="P91" s="14"/>
      <c r="Q91" s="55"/>
      <c r="R91" s="5">
        <v>91</v>
      </c>
      <c r="S91" s="10">
        <v>90</v>
      </c>
      <c r="T91" s="37">
        <f>SUM(R91:S91)</f>
        <v>181</v>
      </c>
      <c r="U91" s="10">
        <v>94</v>
      </c>
      <c r="V91" s="10">
        <v>90</v>
      </c>
      <c r="W91" s="37">
        <f>SUM(U91:V91)</f>
        <v>184</v>
      </c>
      <c r="X91" s="9">
        <f>SUM(T91,W91)</f>
        <v>365</v>
      </c>
      <c r="Y91" s="9">
        <f>SUM(O91,X91)</f>
        <v>898</v>
      </c>
      <c r="Z91" s="55"/>
      <c r="AC91" s="57"/>
      <c r="AD91" s="61"/>
      <c r="AE91" s="10"/>
      <c r="AH91" s="10"/>
    </row>
    <row r="92" spans="1:34" ht="20" customHeight="1" x14ac:dyDescent="0.2">
      <c r="A92" s="28"/>
      <c r="B92" s="28"/>
      <c r="C92" s="24"/>
      <c r="J92" s="39"/>
      <c r="N92" s="39"/>
      <c r="O92" s="15">
        <f>SUM(O89:O91)</f>
        <v>1650</v>
      </c>
      <c r="P92" s="9"/>
      <c r="T92" s="37"/>
      <c r="X92" s="15">
        <f>SUM(X89:X91)</f>
        <v>1121</v>
      </c>
      <c r="Y92" s="15">
        <f>SUM(Y89:Y91)</f>
        <v>2771</v>
      </c>
      <c r="Z92" s="37" t="s">
        <v>82</v>
      </c>
      <c r="AC92" s="57"/>
      <c r="AD92" s="28"/>
      <c r="AE92" s="10"/>
      <c r="AH92" s="10"/>
    </row>
    <row r="93" spans="1:34" ht="20" customHeight="1" x14ac:dyDescent="0.2">
      <c r="A93" s="28"/>
      <c r="B93" s="28"/>
      <c r="C93" s="24"/>
      <c r="J93" s="39"/>
      <c r="N93" s="39"/>
      <c r="O93" s="16"/>
      <c r="P93" s="9"/>
      <c r="T93" s="37"/>
      <c r="X93" s="16"/>
      <c r="Y93" s="16"/>
      <c r="Z93" s="16"/>
      <c r="AA93" s="55"/>
      <c r="AC93" s="57"/>
      <c r="AD93" s="28"/>
      <c r="AE93" s="10"/>
      <c r="AH93" s="10"/>
    </row>
    <row r="94" spans="1:34" ht="20" customHeight="1" x14ac:dyDescent="0.2">
      <c r="A94" s="57" t="s">
        <v>6</v>
      </c>
      <c r="B94" s="27"/>
      <c r="C94" s="5" t="s">
        <v>34</v>
      </c>
      <c r="D94" s="12"/>
      <c r="E94" s="12"/>
      <c r="F94" s="2" t="s">
        <v>3</v>
      </c>
      <c r="G94" s="10">
        <v>92</v>
      </c>
      <c r="H94" s="10">
        <v>92</v>
      </c>
      <c r="I94" s="10">
        <v>91</v>
      </c>
      <c r="J94" s="37">
        <f>SUM(G94:I94)</f>
        <v>275</v>
      </c>
      <c r="K94" s="10">
        <v>89</v>
      </c>
      <c r="L94" s="10">
        <v>92</v>
      </c>
      <c r="M94" s="10">
        <v>85</v>
      </c>
      <c r="N94" s="37">
        <f>SUM(K94:M94)</f>
        <v>266</v>
      </c>
      <c r="O94" s="9">
        <f>SUM(J94,N94)</f>
        <v>541</v>
      </c>
      <c r="P94" s="10"/>
      <c r="R94" s="10">
        <v>88</v>
      </c>
      <c r="S94" s="10">
        <v>89</v>
      </c>
      <c r="T94" s="37">
        <f>SUM(R94:S94)</f>
        <v>177</v>
      </c>
      <c r="U94" s="10">
        <v>91</v>
      </c>
      <c r="V94" s="10">
        <v>94</v>
      </c>
      <c r="W94" s="37">
        <f>SUM(U94:V94)</f>
        <v>185</v>
      </c>
      <c r="X94" s="9">
        <f>SUM(T94,W94)</f>
        <v>362</v>
      </c>
      <c r="Y94" s="9">
        <f>SUM(O94,X94)</f>
        <v>903</v>
      </c>
      <c r="Z94" s="55"/>
      <c r="AC94" s="57"/>
      <c r="AD94" s="28"/>
      <c r="AE94" s="10"/>
      <c r="AH94" s="10"/>
    </row>
    <row r="95" spans="1:34" ht="20" customHeight="1" x14ac:dyDescent="0.2">
      <c r="A95" s="16"/>
      <c r="B95" s="27"/>
      <c r="C95" s="5" t="s">
        <v>43</v>
      </c>
      <c r="D95" s="12"/>
      <c r="E95" s="12"/>
      <c r="F95" s="2" t="s">
        <v>3</v>
      </c>
      <c r="G95" s="10">
        <v>93</v>
      </c>
      <c r="H95" s="10">
        <v>93</v>
      </c>
      <c r="I95" s="10">
        <v>84</v>
      </c>
      <c r="J95" s="37">
        <f>SUM(G95:I95)</f>
        <v>270</v>
      </c>
      <c r="K95" s="10">
        <v>93</v>
      </c>
      <c r="L95" s="10">
        <v>89</v>
      </c>
      <c r="M95" s="10">
        <v>88</v>
      </c>
      <c r="N95" s="37">
        <f>SUM(K95:M95)</f>
        <v>270</v>
      </c>
      <c r="O95" s="9">
        <f>SUM(J95,N95)</f>
        <v>540</v>
      </c>
      <c r="P95" s="10"/>
      <c r="R95" s="10">
        <v>88</v>
      </c>
      <c r="S95" s="10">
        <v>95</v>
      </c>
      <c r="T95" s="37">
        <f>SUM(R95:S95)</f>
        <v>183</v>
      </c>
      <c r="U95" s="10">
        <v>90</v>
      </c>
      <c r="V95" s="10">
        <v>87</v>
      </c>
      <c r="W95" s="37">
        <f>SUM(U95:V95)</f>
        <v>177</v>
      </c>
      <c r="X95" s="9">
        <f>SUM(T95,W95)</f>
        <v>360</v>
      </c>
      <c r="Y95" s="9">
        <f>SUM(O95,X95)</f>
        <v>900</v>
      </c>
      <c r="Z95" s="55"/>
      <c r="AC95" s="57"/>
      <c r="AD95" s="28"/>
      <c r="AE95" s="10"/>
      <c r="AH95" s="10"/>
    </row>
    <row r="96" spans="1:34" ht="20" customHeight="1" x14ac:dyDescent="0.2">
      <c r="A96" s="16"/>
      <c r="B96" s="27"/>
      <c r="C96" s="5" t="s">
        <v>29</v>
      </c>
      <c r="D96" s="12"/>
      <c r="E96" s="12"/>
      <c r="F96" s="2" t="s">
        <v>3</v>
      </c>
      <c r="G96" s="10">
        <v>90</v>
      </c>
      <c r="H96" s="10">
        <v>90</v>
      </c>
      <c r="I96" s="10">
        <v>90</v>
      </c>
      <c r="J96" s="37">
        <f>SUM(G96:I96)</f>
        <v>270</v>
      </c>
      <c r="K96" s="10">
        <v>86</v>
      </c>
      <c r="L96" s="10">
        <v>88</v>
      </c>
      <c r="M96" s="10">
        <v>86</v>
      </c>
      <c r="N96" s="37">
        <f>SUM(K96:M96)</f>
        <v>260</v>
      </c>
      <c r="O96" s="9">
        <f>SUM(J96,N96)</f>
        <v>530</v>
      </c>
      <c r="P96" s="10"/>
      <c r="R96" s="5">
        <v>84</v>
      </c>
      <c r="S96" s="10">
        <v>88</v>
      </c>
      <c r="T96" s="37">
        <f>SUM(R96:S96)</f>
        <v>172</v>
      </c>
      <c r="U96" s="10">
        <v>85</v>
      </c>
      <c r="V96" s="10">
        <v>87</v>
      </c>
      <c r="W96" s="37">
        <f>SUM(U96:V96)</f>
        <v>172</v>
      </c>
      <c r="X96" s="9">
        <f>SUM(T96,W96)</f>
        <v>344</v>
      </c>
      <c r="Y96" s="9">
        <f>SUM(O96,X96)</f>
        <v>874</v>
      </c>
      <c r="Z96" s="55"/>
      <c r="AC96" s="57"/>
      <c r="AD96" s="28"/>
      <c r="AE96" s="10"/>
      <c r="AH96" s="10"/>
    </row>
    <row r="97" spans="1:34" ht="20" customHeight="1" x14ac:dyDescent="0.2">
      <c r="A97" s="16"/>
      <c r="B97" s="27"/>
      <c r="C97" s="25"/>
      <c r="D97" s="12"/>
      <c r="E97" s="12"/>
      <c r="F97" s="2"/>
      <c r="G97" s="2"/>
      <c r="H97" s="2"/>
      <c r="I97" s="2"/>
      <c r="J97" s="37"/>
      <c r="K97" s="10"/>
      <c r="L97" s="10"/>
      <c r="M97" s="10"/>
      <c r="N97" s="37"/>
      <c r="O97" s="15">
        <f>SUM(O94:O96)</f>
        <v>1611</v>
      </c>
      <c r="P97" s="9"/>
      <c r="T97" s="37"/>
      <c r="X97" s="15">
        <f>SUM(X94:X96)</f>
        <v>1066</v>
      </c>
      <c r="Y97" s="15">
        <f>SUM(Y94:Y96)</f>
        <v>2677</v>
      </c>
      <c r="Z97" s="37" t="s">
        <v>83</v>
      </c>
      <c r="AC97" s="57"/>
      <c r="AD97" s="28"/>
      <c r="AE97" s="10"/>
      <c r="AH97" s="10"/>
    </row>
    <row r="98" spans="1:34" ht="20" customHeight="1" x14ac:dyDescent="0.2">
      <c r="A98" s="16"/>
      <c r="B98" s="27"/>
      <c r="C98" s="25"/>
      <c r="D98" s="12"/>
      <c r="E98" s="12"/>
      <c r="F98" s="2"/>
      <c r="G98" s="2"/>
      <c r="H98" s="2"/>
      <c r="I98" s="2"/>
      <c r="J98" s="37"/>
      <c r="K98" s="10"/>
      <c r="L98" s="10"/>
      <c r="M98" s="10"/>
      <c r="N98" s="37"/>
      <c r="O98" s="16"/>
      <c r="P98" s="9"/>
      <c r="T98" s="37"/>
      <c r="X98" s="16"/>
      <c r="Y98" s="16"/>
      <c r="Z98" s="16"/>
      <c r="AA98" s="55"/>
      <c r="AC98" s="57"/>
      <c r="AD98" s="28"/>
      <c r="AE98" s="10"/>
      <c r="AH98" s="10"/>
    </row>
    <row r="99" spans="1:34" ht="20" customHeight="1" x14ac:dyDescent="0.2">
      <c r="A99" s="57" t="s">
        <v>7</v>
      </c>
      <c r="B99" s="27"/>
      <c r="C99" s="40" t="s">
        <v>35</v>
      </c>
      <c r="D99" s="12"/>
      <c r="E99" s="12"/>
      <c r="F99" s="2" t="s">
        <v>3</v>
      </c>
      <c r="G99" s="10">
        <v>93</v>
      </c>
      <c r="H99" s="10">
        <v>95</v>
      </c>
      <c r="I99" s="10">
        <v>91</v>
      </c>
      <c r="J99" s="37">
        <f>SUM(G99:I99)</f>
        <v>279</v>
      </c>
      <c r="K99" s="10">
        <v>90</v>
      </c>
      <c r="L99" s="10">
        <v>95</v>
      </c>
      <c r="M99" s="10">
        <v>89</v>
      </c>
      <c r="N99" s="37">
        <f>SUM(K99:M99)</f>
        <v>274</v>
      </c>
      <c r="O99" s="9">
        <f>SUM(J99,N99)</f>
        <v>553</v>
      </c>
      <c r="P99" s="10"/>
      <c r="R99" s="5">
        <v>90</v>
      </c>
      <c r="S99" s="10">
        <v>87</v>
      </c>
      <c r="T99" s="37">
        <f>SUM(R99:S99)</f>
        <v>177</v>
      </c>
      <c r="U99" s="10">
        <v>93</v>
      </c>
      <c r="V99" s="10">
        <v>88</v>
      </c>
      <c r="W99" s="37">
        <f>SUM(U99:V99)</f>
        <v>181</v>
      </c>
      <c r="X99" s="9">
        <f>SUM(T99,W99)</f>
        <v>358</v>
      </c>
      <c r="Y99" s="9">
        <f>SUM(O99,X99)</f>
        <v>911</v>
      </c>
      <c r="Z99" s="55"/>
      <c r="AC99" s="57"/>
      <c r="AD99" s="28"/>
      <c r="AE99" s="10"/>
      <c r="AH99" s="10"/>
    </row>
    <row r="100" spans="1:34" ht="20" customHeight="1" x14ac:dyDescent="0.2">
      <c r="A100" s="16"/>
      <c r="B100" s="27"/>
      <c r="C100" s="5" t="s">
        <v>50</v>
      </c>
      <c r="D100" s="12"/>
      <c r="E100" s="12"/>
      <c r="F100" s="2" t="s">
        <v>3</v>
      </c>
      <c r="G100" s="10">
        <v>85</v>
      </c>
      <c r="H100" s="10">
        <v>94</v>
      </c>
      <c r="I100" s="10">
        <v>97</v>
      </c>
      <c r="J100" s="37">
        <f>SUM(G100:I100)</f>
        <v>276</v>
      </c>
      <c r="K100" s="10">
        <v>77</v>
      </c>
      <c r="L100" s="10">
        <v>85</v>
      </c>
      <c r="M100" s="10">
        <v>92</v>
      </c>
      <c r="N100" s="37">
        <f>SUM(K100:M100)</f>
        <v>254</v>
      </c>
      <c r="O100" s="9">
        <f>SUM(J100,N100)</f>
        <v>530</v>
      </c>
      <c r="P100" s="10"/>
      <c r="R100" s="5">
        <v>88</v>
      </c>
      <c r="S100" s="10">
        <v>90</v>
      </c>
      <c r="T100" s="37">
        <f>SUM(R100:S100)</f>
        <v>178</v>
      </c>
      <c r="U100" s="10">
        <v>88</v>
      </c>
      <c r="V100" s="10">
        <v>90</v>
      </c>
      <c r="W100" s="37">
        <f>SUM(U100:V100)</f>
        <v>178</v>
      </c>
      <c r="X100" s="9">
        <f>SUM(T100,W100)</f>
        <v>356</v>
      </c>
      <c r="Y100" s="9">
        <f>SUM(O100,X100)</f>
        <v>886</v>
      </c>
      <c r="Z100" s="55"/>
      <c r="AC100" s="57"/>
      <c r="AD100" s="28"/>
      <c r="AE100" s="10"/>
      <c r="AH100" s="10"/>
    </row>
    <row r="101" spans="1:34" ht="20" customHeight="1" x14ac:dyDescent="0.2">
      <c r="A101" s="16"/>
      <c r="B101" s="27"/>
      <c r="C101" s="5" t="s">
        <v>1</v>
      </c>
      <c r="D101" s="12"/>
      <c r="E101" s="12"/>
      <c r="F101" s="2" t="s">
        <v>3</v>
      </c>
      <c r="G101" s="10">
        <v>87</v>
      </c>
      <c r="H101" s="10">
        <v>91</v>
      </c>
      <c r="I101" s="10">
        <v>91</v>
      </c>
      <c r="J101" s="37">
        <f>SUM(G101:I101)</f>
        <v>269</v>
      </c>
      <c r="K101" s="10">
        <v>84</v>
      </c>
      <c r="L101" s="10">
        <v>92</v>
      </c>
      <c r="M101" s="10">
        <v>94</v>
      </c>
      <c r="N101" s="37">
        <f>SUM(K101:M101)</f>
        <v>270</v>
      </c>
      <c r="O101" s="9">
        <f>SUM(J101,N101)</f>
        <v>539</v>
      </c>
      <c r="P101" s="10"/>
      <c r="R101" s="5">
        <v>69</v>
      </c>
      <c r="S101" s="10">
        <v>87</v>
      </c>
      <c r="T101" s="37">
        <f>SUM(R101:S101)</f>
        <v>156</v>
      </c>
      <c r="U101" s="10">
        <v>85</v>
      </c>
      <c r="V101" s="10">
        <v>78</v>
      </c>
      <c r="W101" s="37">
        <f>SUM(U101:V101)</f>
        <v>163</v>
      </c>
      <c r="X101" s="9">
        <f>SUM(T101,W101)</f>
        <v>319</v>
      </c>
      <c r="Y101" s="9">
        <f>SUM(O101,X101)</f>
        <v>858</v>
      </c>
      <c r="Z101" s="55"/>
      <c r="AC101" s="57"/>
      <c r="AD101" s="28"/>
      <c r="AE101" s="10"/>
      <c r="AH101" s="10"/>
    </row>
    <row r="102" spans="1:34" s="28" customFormat="1" ht="20.25" customHeight="1" x14ac:dyDescent="0.2">
      <c r="O102" s="15">
        <f>SUM(O99:O101)</f>
        <v>1622</v>
      </c>
      <c r="X102" s="15">
        <f>SUM(X99:X101)</f>
        <v>1033</v>
      </c>
      <c r="Y102" s="15">
        <f>SUM(Y99:Y101)</f>
        <v>2655</v>
      </c>
      <c r="Z102" s="37" t="s">
        <v>84</v>
      </c>
      <c r="AC102" s="57"/>
      <c r="AE102" s="10"/>
      <c r="AH102" s="10"/>
    </row>
    <row r="103" spans="1:34" s="28" customFormat="1" ht="14.25" customHeight="1" x14ac:dyDescent="0.2">
      <c r="Z103" s="16"/>
      <c r="AA103" s="54"/>
      <c r="AC103" s="57"/>
      <c r="AE103" s="10"/>
      <c r="AH103" s="10"/>
    </row>
    <row r="104" spans="1:34" ht="18.75" customHeight="1" x14ac:dyDescent="0.2">
      <c r="A104" s="57" t="s">
        <v>76</v>
      </c>
      <c r="B104" s="27"/>
      <c r="C104" s="5" t="s">
        <v>80</v>
      </c>
      <c r="D104" s="12"/>
      <c r="E104" s="12"/>
      <c r="F104" s="2" t="s">
        <v>2</v>
      </c>
      <c r="G104" s="10">
        <v>93</v>
      </c>
      <c r="H104" s="10">
        <v>93</v>
      </c>
      <c r="I104" s="10">
        <v>89</v>
      </c>
      <c r="J104" s="37">
        <f>SUM(G104:I104)</f>
        <v>275</v>
      </c>
      <c r="K104" s="10">
        <v>81</v>
      </c>
      <c r="L104" s="10">
        <v>87</v>
      </c>
      <c r="M104" s="10">
        <v>90</v>
      </c>
      <c r="N104" s="37">
        <f>SUM(K104:M104)</f>
        <v>258</v>
      </c>
      <c r="O104" s="9">
        <f>SUM(J104,N104)</f>
        <v>533</v>
      </c>
      <c r="P104" s="10"/>
      <c r="R104" s="5">
        <v>85</v>
      </c>
      <c r="S104" s="10">
        <v>85</v>
      </c>
      <c r="T104" s="37">
        <f>SUM(R104:S104)</f>
        <v>170</v>
      </c>
      <c r="U104" s="10">
        <v>89</v>
      </c>
      <c r="V104" s="10">
        <v>95</v>
      </c>
      <c r="W104" s="37">
        <f>SUM(U104:V104)</f>
        <v>184</v>
      </c>
      <c r="X104" s="9">
        <f>SUM(T104,W104)</f>
        <v>354</v>
      </c>
      <c r="Y104" s="9">
        <f>SUM(O104,X104)</f>
        <v>887</v>
      </c>
      <c r="Z104" s="55"/>
      <c r="AC104" s="59"/>
      <c r="AD104" s="60"/>
      <c r="AE104" s="10"/>
      <c r="AH104" s="10"/>
    </row>
    <row r="105" spans="1:34" ht="20" customHeight="1" x14ac:dyDescent="0.2">
      <c r="A105" s="16"/>
      <c r="B105" s="27"/>
      <c r="C105" s="5" t="s">
        <v>61</v>
      </c>
      <c r="D105" s="12"/>
      <c r="E105" s="12"/>
      <c r="F105" s="2" t="s">
        <v>2</v>
      </c>
      <c r="G105" s="10">
        <v>86</v>
      </c>
      <c r="H105" s="10">
        <v>87</v>
      </c>
      <c r="I105" s="10">
        <v>97</v>
      </c>
      <c r="J105" s="37">
        <f>SUM(G105:I105)</f>
        <v>270</v>
      </c>
      <c r="K105" s="10">
        <v>79</v>
      </c>
      <c r="L105" s="10">
        <v>80</v>
      </c>
      <c r="M105" s="10">
        <v>82</v>
      </c>
      <c r="N105" s="37">
        <f>SUM(K105:M105)</f>
        <v>241</v>
      </c>
      <c r="O105" s="9">
        <f>SUM(J105,N105)</f>
        <v>511</v>
      </c>
      <c r="P105" s="10"/>
      <c r="R105" s="5">
        <v>76</v>
      </c>
      <c r="S105" s="10">
        <v>84</v>
      </c>
      <c r="T105" s="37">
        <f>SUM(R105:S105)</f>
        <v>160</v>
      </c>
      <c r="U105" s="10">
        <v>89</v>
      </c>
      <c r="V105" s="10">
        <v>88</v>
      </c>
      <c r="W105" s="37">
        <f>SUM(U105:V105)</f>
        <v>177</v>
      </c>
      <c r="X105" s="9">
        <f>SUM(T105,W105)</f>
        <v>337</v>
      </c>
      <c r="Y105" s="9">
        <f>SUM(O105,X105)</f>
        <v>848</v>
      </c>
      <c r="Z105" s="55"/>
      <c r="AC105" s="59"/>
      <c r="AD105" s="60"/>
      <c r="AE105" s="10"/>
      <c r="AH105" s="10"/>
    </row>
    <row r="106" spans="1:34" ht="20" customHeight="1" x14ac:dyDescent="0.2">
      <c r="A106" s="16"/>
      <c r="B106" s="27"/>
      <c r="C106" s="40" t="s">
        <v>37</v>
      </c>
      <c r="D106" s="12"/>
      <c r="E106" s="12"/>
      <c r="F106" s="2" t="s">
        <v>2</v>
      </c>
      <c r="G106" s="10">
        <v>85</v>
      </c>
      <c r="H106" s="10">
        <v>93</v>
      </c>
      <c r="I106" s="10">
        <v>84</v>
      </c>
      <c r="J106" s="37">
        <f>SUM(G106:I106)</f>
        <v>262</v>
      </c>
      <c r="K106" s="10">
        <v>65</v>
      </c>
      <c r="L106" s="10">
        <v>74</v>
      </c>
      <c r="M106" s="10">
        <v>84</v>
      </c>
      <c r="N106" s="37">
        <f>SUM(K106:M106)</f>
        <v>223</v>
      </c>
      <c r="O106" s="9">
        <f>SUM(J106,N106)</f>
        <v>485</v>
      </c>
      <c r="P106" s="10"/>
      <c r="R106" s="5">
        <v>81</v>
      </c>
      <c r="S106" s="10">
        <v>86</v>
      </c>
      <c r="T106" s="37">
        <f>SUM(R106:S106)</f>
        <v>167</v>
      </c>
      <c r="U106" s="10">
        <v>70</v>
      </c>
      <c r="V106" s="10">
        <v>86</v>
      </c>
      <c r="W106" s="37">
        <f>SUM(U106:V106)</f>
        <v>156</v>
      </c>
      <c r="X106" s="9">
        <f>SUM(T106,W106)</f>
        <v>323</v>
      </c>
      <c r="Y106" s="9">
        <f>SUM(O106,X106)</f>
        <v>808</v>
      </c>
      <c r="Z106" s="55"/>
      <c r="AC106" s="59"/>
      <c r="AD106" s="60"/>
      <c r="AE106" s="10"/>
      <c r="AH106" s="10"/>
    </row>
    <row r="107" spans="1:34" ht="20" customHeight="1" x14ac:dyDescent="0.2">
      <c r="A107" s="51"/>
      <c r="B107" s="52"/>
      <c r="C107" s="48"/>
      <c r="D107" s="49"/>
      <c r="E107" s="49"/>
      <c r="F107" s="50"/>
      <c r="G107" s="50"/>
      <c r="H107" s="50"/>
      <c r="I107" s="50"/>
      <c r="J107" s="53"/>
      <c r="K107" s="50"/>
      <c r="L107" s="50"/>
      <c r="M107" s="50"/>
      <c r="N107" s="53"/>
      <c r="O107" s="15">
        <f>SUM(O104:O106)</f>
        <v>1529</v>
      </c>
      <c r="P107" s="9"/>
      <c r="Q107" s="50"/>
      <c r="R107" s="50"/>
      <c r="S107" s="50"/>
      <c r="T107" s="37"/>
      <c r="U107" s="50"/>
      <c r="V107" s="50"/>
      <c r="X107" s="15">
        <f>SUM(X104:X106)</f>
        <v>1014</v>
      </c>
      <c r="Y107" s="15">
        <f>SUM(Y104:Y106)</f>
        <v>2543</v>
      </c>
      <c r="Z107" s="55" t="s">
        <v>85</v>
      </c>
      <c r="AC107" s="59"/>
      <c r="AD107" s="60"/>
      <c r="AE107" s="10"/>
      <c r="AH107" s="10"/>
    </row>
    <row r="108" spans="1:34" s="28" customFormat="1" ht="12.75" customHeight="1" x14ac:dyDescent="0.2">
      <c r="AA108" s="54"/>
      <c r="AC108" s="59"/>
      <c r="AD108" s="60"/>
      <c r="AE108" s="10"/>
      <c r="AH108" s="10"/>
    </row>
    <row r="109" spans="1:34" ht="20" customHeight="1" x14ac:dyDescent="0.2">
      <c r="A109" s="57" t="s">
        <v>75</v>
      </c>
      <c r="B109" s="27"/>
      <c r="C109" s="5" t="s">
        <v>58</v>
      </c>
      <c r="D109" s="12"/>
      <c r="E109" s="12"/>
      <c r="F109" s="2" t="s">
        <v>2</v>
      </c>
      <c r="G109" s="55">
        <v>95</v>
      </c>
      <c r="H109" s="55">
        <v>93</v>
      </c>
      <c r="I109" s="55">
        <v>80</v>
      </c>
      <c r="J109" s="37">
        <f>SUM(G109:I109)</f>
        <v>268</v>
      </c>
      <c r="K109" s="10">
        <v>89</v>
      </c>
      <c r="L109" s="10">
        <v>81</v>
      </c>
      <c r="M109" s="10">
        <v>77</v>
      </c>
      <c r="N109" s="37">
        <f>SUM(K109:M109)</f>
        <v>247</v>
      </c>
      <c r="O109" s="9">
        <f>SUM(J109,N109)</f>
        <v>515</v>
      </c>
      <c r="P109" s="10"/>
      <c r="R109" s="5">
        <v>87</v>
      </c>
      <c r="S109" s="10">
        <v>88</v>
      </c>
      <c r="T109" s="37">
        <f>SUM(R109:S109)</f>
        <v>175</v>
      </c>
      <c r="U109" s="10">
        <v>80</v>
      </c>
      <c r="V109" s="10">
        <v>81</v>
      </c>
      <c r="W109" s="37">
        <f>SUM(U109:V109)</f>
        <v>161</v>
      </c>
      <c r="X109" s="9">
        <f>SUM(T109,W109)</f>
        <v>336</v>
      </c>
      <c r="Y109" s="9">
        <f>SUM(O109,X109)</f>
        <v>851</v>
      </c>
      <c r="Z109" s="55"/>
      <c r="AC109" s="16"/>
      <c r="AD109" s="27"/>
      <c r="AE109" s="27"/>
    </row>
    <row r="110" spans="1:34" ht="20" customHeight="1" x14ac:dyDescent="0.2">
      <c r="A110" s="16"/>
      <c r="B110" s="27"/>
      <c r="C110" s="40" t="s">
        <v>62</v>
      </c>
      <c r="D110" s="12"/>
      <c r="E110" s="12"/>
      <c r="F110" s="2" t="s">
        <v>2</v>
      </c>
      <c r="G110" s="10">
        <v>76</v>
      </c>
      <c r="H110" s="10">
        <v>85</v>
      </c>
      <c r="I110" s="10">
        <v>92</v>
      </c>
      <c r="J110" s="37">
        <f>SUM(G110:I110)</f>
        <v>253</v>
      </c>
      <c r="K110" s="10">
        <v>86</v>
      </c>
      <c r="L110" s="10">
        <v>72</v>
      </c>
      <c r="M110" s="10">
        <v>86</v>
      </c>
      <c r="N110" s="37">
        <f>SUM(K110:M110)</f>
        <v>244</v>
      </c>
      <c r="O110" s="9">
        <f>SUM(J110,N110)</f>
        <v>497</v>
      </c>
      <c r="P110" s="10"/>
      <c r="R110" s="5">
        <v>83</v>
      </c>
      <c r="S110" s="10">
        <v>93</v>
      </c>
      <c r="T110" s="37">
        <f>SUM(R110:S110)</f>
        <v>176</v>
      </c>
      <c r="U110" s="10">
        <v>80</v>
      </c>
      <c r="V110" s="10">
        <v>86</v>
      </c>
      <c r="W110" s="37">
        <f>SUM(U110:V110)</f>
        <v>166</v>
      </c>
      <c r="X110" s="9">
        <f>SUM(T110,W110)</f>
        <v>342</v>
      </c>
      <c r="Y110" s="9">
        <f>SUM(O110,X110)</f>
        <v>839</v>
      </c>
      <c r="Z110" s="55"/>
      <c r="AC110" s="16"/>
      <c r="AD110" s="27"/>
      <c r="AE110" s="27"/>
    </row>
    <row r="111" spans="1:34" s="50" customFormat="1" ht="19.5" customHeight="1" x14ac:dyDescent="0.2">
      <c r="A111" s="16"/>
      <c r="B111" s="27"/>
      <c r="C111" s="5" t="s">
        <v>48</v>
      </c>
      <c r="D111" s="12"/>
      <c r="E111" s="12"/>
      <c r="F111" s="2" t="s">
        <v>2</v>
      </c>
      <c r="G111" s="10">
        <v>89</v>
      </c>
      <c r="H111" s="10">
        <v>86</v>
      </c>
      <c r="I111" s="10">
        <v>93</v>
      </c>
      <c r="J111" s="37">
        <f>SUM(G111:I111)</f>
        <v>268</v>
      </c>
      <c r="K111" s="10">
        <v>82</v>
      </c>
      <c r="L111" s="10">
        <v>86</v>
      </c>
      <c r="M111" s="10">
        <v>81</v>
      </c>
      <c r="N111" s="37">
        <f>SUM(K111:M111)</f>
        <v>249</v>
      </c>
      <c r="O111" s="9">
        <f>SUM(J111,N111)</f>
        <v>517</v>
      </c>
      <c r="P111" s="10"/>
      <c r="Q111" s="5"/>
      <c r="R111" s="10">
        <v>79</v>
      </c>
      <c r="S111" s="10">
        <v>87</v>
      </c>
      <c r="T111" s="37">
        <f>SUM(R111:S111)</f>
        <v>166</v>
      </c>
      <c r="U111" s="10">
        <v>77</v>
      </c>
      <c r="V111" s="10">
        <v>78</v>
      </c>
      <c r="W111" s="37">
        <f>SUM(U111:V111)</f>
        <v>155</v>
      </c>
      <c r="X111" s="9">
        <f>SUM(T111,W111)</f>
        <v>321</v>
      </c>
      <c r="Y111" s="9">
        <f>SUM(O111,X111)</f>
        <v>838</v>
      </c>
      <c r="Z111" s="55"/>
      <c r="AC111" s="51"/>
      <c r="AD111" s="52"/>
      <c r="AE111" s="52"/>
    </row>
    <row r="112" spans="1:34" ht="20" customHeight="1" x14ac:dyDescent="0.2">
      <c r="A112" s="16"/>
      <c r="B112" s="27"/>
      <c r="C112" s="25"/>
      <c r="D112" s="12"/>
      <c r="E112" s="12"/>
      <c r="F112" s="2"/>
      <c r="G112" s="2"/>
      <c r="H112" s="2"/>
      <c r="I112" s="2"/>
      <c r="J112" s="37"/>
      <c r="K112" s="10"/>
      <c r="L112" s="10"/>
      <c r="M112" s="10"/>
      <c r="N112" s="37"/>
      <c r="O112" s="15">
        <f>SUM(O109:O111)</f>
        <v>1529</v>
      </c>
      <c r="P112" s="37"/>
      <c r="T112" s="37"/>
      <c r="X112" s="15">
        <f>SUM(X109:X111)</f>
        <v>999</v>
      </c>
      <c r="Y112" s="15">
        <f>SUM(Y109:Y111)</f>
        <v>2528</v>
      </c>
      <c r="Z112" s="55" t="s">
        <v>86</v>
      </c>
      <c r="AC112" s="2"/>
      <c r="AD112" s="2"/>
      <c r="AE112" s="2"/>
    </row>
    <row r="113" spans="1:31" ht="20" customHeight="1" x14ac:dyDescent="0.2">
      <c r="A113" s="16"/>
      <c r="B113" s="27"/>
      <c r="C113" s="25"/>
      <c r="D113" s="12"/>
      <c r="E113" s="12"/>
      <c r="F113" s="46"/>
      <c r="G113" s="46"/>
      <c r="H113" s="46"/>
      <c r="I113" s="46"/>
      <c r="J113" s="47"/>
      <c r="K113" s="27"/>
      <c r="L113" s="27"/>
      <c r="M113" s="27"/>
      <c r="N113" s="47"/>
      <c r="O113" s="16"/>
      <c r="P113" s="27"/>
      <c r="Q113" s="28"/>
      <c r="R113" s="28"/>
      <c r="S113" s="28"/>
      <c r="T113" s="37"/>
      <c r="U113" s="28"/>
      <c r="V113" s="28"/>
      <c r="W113" s="28"/>
      <c r="X113" s="28"/>
      <c r="Y113" s="28"/>
      <c r="Z113" s="28"/>
      <c r="AA113" s="55"/>
      <c r="AD113" s="27"/>
      <c r="AE113" s="27"/>
    </row>
    <row r="114" spans="1:31" ht="20" customHeight="1" x14ac:dyDescent="0.2">
      <c r="A114" s="57" t="s">
        <v>93</v>
      </c>
      <c r="C114" s="40" t="s">
        <v>37</v>
      </c>
      <c r="D114" s="12"/>
      <c r="E114" s="12"/>
      <c r="F114" s="2" t="s">
        <v>2</v>
      </c>
      <c r="G114" s="10">
        <v>85</v>
      </c>
      <c r="H114" s="10">
        <v>93</v>
      </c>
      <c r="I114" s="10">
        <v>84</v>
      </c>
      <c r="J114" s="37">
        <f>SUM(G114:I114)</f>
        <v>262</v>
      </c>
      <c r="K114" s="10">
        <v>65</v>
      </c>
      <c r="L114" s="10">
        <v>74</v>
      </c>
      <c r="M114" s="10">
        <v>84</v>
      </c>
      <c r="N114" s="37">
        <f>SUM(K114:M114)</f>
        <v>223</v>
      </c>
      <c r="O114" s="9">
        <f>SUM(J114,N114)</f>
        <v>485</v>
      </c>
      <c r="P114" s="10"/>
      <c r="R114" s="5">
        <v>81</v>
      </c>
      <c r="S114" s="10">
        <v>86</v>
      </c>
      <c r="T114" s="37">
        <f>SUM(R114:S114)</f>
        <v>167</v>
      </c>
      <c r="U114" s="10">
        <v>70</v>
      </c>
      <c r="V114" s="10">
        <v>86</v>
      </c>
      <c r="W114" s="37">
        <f>SUM(U114:V114)</f>
        <v>156</v>
      </c>
      <c r="X114" s="9">
        <f>SUM(T114,W114)</f>
        <v>323</v>
      </c>
      <c r="Y114" s="9">
        <f>SUM(O114,X114)</f>
        <v>808</v>
      </c>
      <c r="Z114" s="55"/>
      <c r="AC114" s="16"/>
      <c r="AD114" s="27"/>
      <c r="AE114" s="27"/>
    </row>
    <row r="115" spans="1:31" ht="20" customHeight="1" x14ac:dyDescent="0.2">
      <c r="C115" s="5" t="s">
        <v>67</v>
      </c>
      <c r="D115" s="12"/>
      <c r="E115" s="12"/>
      <c r="F115" s="2" t="s">
        <v>2</v>
      </c>
      <c r="G115" s="10">
        <v>74</v>
      </c>
      <c r="H115" s="10">
        <v>62</v>
      </c>
      <c r="I115" s="10">
        <v>71</v>
      </c>
      <c r="J115" s="37">
        <f>SUM(G115:I115)</f>
        <v>207</v>
      </c>
      <c r="K115" s="10">
        <v>83</v>
      </c>
      <c r="L115" s="10">
        <v>65</v>
      </c>
      <c r="M115" s="10">
        <v>65</v>
      </c>
      <c r="N115" s="37">
        <f>SUM(K115:M115)</f>
        <v>213</v>
      </c>
      <c r="O115" s="9">
        <f>SUM(J115,N115)</f>
        <v>420</v>
      </c>
      <c r="P115" s="10"/>
      <c r="R115" s="5">
        <v>67</v>
      </c>
      <c r="S115" s="10">
        <v>73</v>
      </c>
      <c r="T115" s="37">
        <f>SUM(R115:S115)</f>
        <v>140</v>
      </c>
      <c r="U115" s="10">
        <v>73</v>
      </c>
      <c r="V115" s="10">
        <v>68</v>
      </c>
      <c r="W115" s="37">
        <f>SUM(U115:V115)</f>
        <v>141</v>
      </c>
      <c r="X115" s="9">
        <f>SUM(T115,W115)</f>
        <v>281</v>
      </c>
      <c r="Y115" s="9">
        <f>SUM(O115,X115)</f>
        <v>701</v>
      </c>
      <c r="Z115" s="55"/>
      <c r="AC115" s="16"/>
      <c r="AD115" s="27"/>
      <c r="AE115" s="27"/>
    </row>
    <row r="116" spans="1:31" ht="20" customHeight="1" x14ac:dyDescent="0.2">
      <c r="C116" s="5" t="s">
        <v>40</v>
      </c>
      <c r="D116" s="12"/>
      <c r="E116" s="12"/>
      <c r="F116" s="2" t="s">
        <v>3</v>
      </c>
      <c r="G116" s="10">
        <v>91</v>
      </c>
      <c r="H116" s="10">
        <v>91</v>
      </c>
      <c r="I116" s="10">
        <v>92</v>
      </c>
      <c r="J116" s="37">
        <f>SUM(G116:I116)</f>
        <v>274</v>
      </c>
      <c r="K116" s="10">
        <v>84</v>
      </c>
      <c r="L116" s="10">
        <v>82</v>
      </c>
      <c r="M116" s="10">
        <v>85</v>
      </c>
      <c r="N116" s="37">
        <f>SUM(K116:M116)</f>
        <v>251</v>
      </c>
      <c r="O116" s="9">
        <f>SUM(J116,N116)</f>
        <v>525</v>
      </c>
      <c r="P116" s="10"/>
      <c r="R116" s="10"/>
      <c r="S116" s="10"/>
      <c r="T116" s="37"/>
      <c r="U116" s="10"/>
      <c r="V116" s="10"/>
      <c r="W116" s="37"/>
      <c r="X116" s="9">
        <f>SUM(T116,W116)</f>
        <v>0</v>
      </c>
      <c r="Y116" s="9">
        <f>SUM(O116,X116)</f>
        <v>525</v>
      </c>
      <c r="Z116" s="55"/>
      <c r="AC116" s="16"/>
      <c r="AD116" s="27"/>
      <c r="AE116" s="27"/>
    </row>
    <row r="117" spans="1:31" s="52" customFormat="1" ht="19.5" customHeight="1" x14ac:dyDescent="0.2">
      <c r="C117" s="25"/>
      <c r="D117" s="12"/>
      <c r="E117" s="12"/>
      <c r="F117" s="2"/>
      <c r="G117" s="2"/>
      <c r="H117" s="2"/>
      <c r="I117" s="2"/>
      <c r="J117" s="37"/>
      <c r="K117" s="10"/>
      <c r="L117" s="10"/>
      <c r="M117" s="10"/>
      <c r="N117" s="37"/>
      <c r="O117" s="15">
        <f>SUM(O114:O116)</f>
        <v>1430</v>
      </c>
      <c r="P117" s="9"/>
      <c r="Q117" s="5"/>
      <c r="R117" s="5"/>
      <c r="S117" s="5"/>
      <c r="T117" s="37"/>
      <c r="U117" s="5"/>
      <c r="V117" s="5"/>
      <c r="W117" s="5"/>
      <c r="X117" s="15">
        <f>SUM(X114:X116)</f>
        <v>604</v>
      </c>
      <c r="Y117" s="15">
        <f>SUM(Y114:Y116)</f>
        <v>2034</v>
      </c>
      <c r="Z117" s="55" t="s">
        <v>87</v>
      </c>
      <c r="AC117" s="51"/>
    </row>
    <row r="118" spans="1:31" ht="20" customHeight="1" x14ac:dyDescent="0.2">
      <c r="AA118" s="55"/>
      <c r="AD118" s="27"/>
      <c r="AE118" s="27"/>
    </row>
    <row r="119" spans="1:31" ht="20" customHeight="1" x14ac:dyDescent="0.2">
      <c r="A119" s="75" t="s">
        <v>9</v>
      </c>
      <c r="B119" s="76"/>
      <c r="C119" s="5" t="s">
        <v>53</v>
      </c>
      <c r="D119" s="12"/>
      <c r="E119" s="12"/>
      <c r="F119" s="2" t="s">
        <v>3</v>
      </c>
      <c r="G119" s="10">
        <v>97</v>
      </c>
      <c r="H119" s="10">
        <v>92</v>
      </c>
      <c r="I119" s="10">
        <v>91</v>
      </c>
      <c r="J119" s="37">
        <f>SUM(G119:I119)</f>
        <v>280</v>
      </c>
      <c r="K119" s="10">
        <v>83</v>
      </c>
      <c r="L119" s="10">
        <v>84</v>
      </c>
      <c r="M119" s="10">
        <v>88</v>
      </c>
      <c r="N119" s="37">
        <f>SUM(K119:M119)</f>
        <v>255</v>
      </c>
      <c r="O119" s="9">
        <f>SUM(J119,N119)</f>
        <v>535</v>
      </c>
      <c r="P119" s="10"/>
      <c r="Q119" s="58"/>
      <c r="R119" s="58"/>
      <c r="S119" s="10"/>
      <c r="T119" s="37"/>
      <c r="U119" s="10"/>
      <c r="V119" s="10"/>
      <c r="W119" s="37"/>
      <c r="X119" s="9">
        <f>SUM(T119,W119)</f>
        <v>0</v>
      </c>
      <c r="Y119" s="9">
        <f>SUM(O119,X119)</f>
        <v>535</v>
      </c>
      <c r="Z119" s="55"/>
      <c r="AD119" s="27"/>
      <c r="AE119" s="27"/>
    </row>
    <row r="120" spans="1:31" ht="20" customHeight="1" x14ac:dyDescent="0.2">
      <c r="A120" s="9"/>
      <c r="B120" s="10"/>
      <c r="C120" s="5" t="s">
        <v>36</v>
      </c>
      <c r="D120" s="12"/>
      <c r="E120" s="12"/>
      <c r="F120" s="2" t="s">
        <v>3</v>
      </c>
      <c r="G120" s="10">
        <v>88</v>
      </c>
      <c r="H120" s="10">
        <v>89</v>
      </c>
      <c r="I120" s="10">
        <v>85</v>
      </c>
      <c r="J120" s="37">
        <f>SUM(G120:I120)</f>
        <v>262</v>
      </c>
      <c r="K120" s="10">
        <v>72</v>
      </c>
      <c r="L120" s="10">
        <v>79</v>
      </c>
      <c r="M120" s="10">
        <v>78</v>
      </c>
      <c r="N120" s="37">
        <f>SUM(K120:M120)</f>
        <v>229</v>
      </c>
      <c r="O120" s="9">
        <f>SUM(J120,N120)</f>
        <v>491</v>
      </c>
      <c r="P120" s="10"/>
      <c r="Q120" s="58"/>
      <c r="R120" s="58"/>
      <c r="S120" s="10"/>
      <c r="T120" s="37"/>
      <c r="U120" s="10"/>
      <c r="V120" s="10"/>
      <c r="W120" s="37"/>
      <c r="X120" s="9">
        <f>SUM(T120,W120)</f>
        <v>0</v>
      </c>
      <c r="Y120" s="9">
        <f>SUM(O120,X120)</f>
        <v>491</v>
      </c>
      <c r="Z120" s="55"/>
      <c r="AD120" s="27"/>
      <c r="AE120" s="27"/>
    </row>
    <row r="121" spans="1:31" ht="20" customHeight="1" x14ac:dyDescent="0.2">
      <c r="A121" s="9"/>
      <c r="B121" s="10"/>
      <c r="C121" s="5" t="s">
        <v>5</v>
      </c>
      <c r="D121" s="12"/>
      <c r="E121" s="12"/>
      <c r="F121" s="2" t="s">
        <v>3</v>
      </c>
      <c r="G121" s="10">
        <v>77</v>
      </c>
      <c r="H121" s="10">
        <v>80</v>
      </c>
      <c r="I121" s="10">
        <v>85</v>
      </c>
      <c r="J121" s="37">
        <f>SUM(G121:I121)</f>
        <v>242</v>
      </c>
      <c r="K121" s="10">
        <v>67</v>
      </c>
      <c r="L121" s="10">
        <v>68</v>
      </c>
      <c r="M121" s="10">
        <v>73</v>
      </c>
      <c r="N121" s="37">
        <f>SUM(K121:M121)</f>
        <v>208</v>
      </c>
      <c r="O121" s="9">
        <f>SUM(J121,N121)</f>
        <v>450</v>
      </c>
      <c r="P121" s="10"/>
      <c r="Q121" s="58"/>
      <c r="R121" s="58"/>
      <c r="S121" s="10"/>
      <c r="T121" s="37"/>
      <c r="U121" s="10"/>
      <c r="V121" s="10"/>
      <c r="W121" s="37"/>
      <c r="X121" s="9">
        <f>SUM(T121,W121)</f>
        <v>0</v>
      </c>
      <c r="Y121" s="9">
        <f>SUM(O121,X121)</f>
        <v>450</v>
      </c>
      <c r="Z121" s="55"/>
      <c r="AD121" s="27"/>
      <c r="AE121" s="27"/>
    </row>
    <row r="122" spans="1:31" ht="20" customHeight="1" x14ac:dyDescent="0.2">
      <c r="A122" s="9"/>
      <c r="B122" s="10"/>
      <c r="C122" s="12"/>
      <c r="D122" s="12"/>
      <c r="E122" s="12"/>
      <c r="F122" s="2"/>
      <c r="G122" s="2"/>
      <c r="H122" s="2"/>
      <c r="I122" s="2"/>
      <c r="J122" s="10"/>
      <c r="K122" s="10"/>
      <c r="L122" s="10"/>
      <c r="M122" s="10"/>
      <c r="N122" s="10"/>
      <c r="O122" s="15">
        <f>SUM(O119:O121)</f>
        <v>1476</v>
      </c>
      <c r="P122" s="9"/>
      <c r="Q122" s="58"/>
      <c r="R122" s="58"/>
      <c r="S122" s="10"/>
      <c r="T122" s="37"/>
      <c r="U122" s="10"/>
      <c r="V122" s="10"/>
      <c r="X122" s="15">
        <f>SUM(X119:X121)</f>
        <v>0</v>
      </c>
      <c r="Y122" s="15">
        <f>SUM(Y119:Y121)</f>
        <v>1476</v>
      </c>
      <c r="Z122" s="55" t="s">
        <v>88</v>
      </c>
      <c r="AD122" s="27"/>
      <c r="AE122" s="27"/>
    </row>
    <row r="123" spans="1:31" ht="20" customHeight="1" x14ac:dyDescent="0.2">
      <c r="A123" s="16"/>
      <c r="B123" s="27"/>
      <c r="C123" s="25"/>
      <c r="D123" s="12"/>
      <c r="E123" s="12"/>
      <c r="F123" s="2"/>
      <c r="G123" s="2"/>
      <c r="H123" s="2"/>
      <c r="I123" s="2"/>
      <c r="J123" s="37"/>
      <c r="K123" s="10"/>
      <c r="L123" s="10"/>
      <c r="M123" s="10"/>
      <c r="N123" s="37"/>
      <c r="O123" s="16"/>
      <c r="P123" s="9"/>
      <c r="Q123" s="58"/>
      <c r="R123" s="58"/>
      <c r="S123" s="10"/>
      <c r="T123" s="37"/>
      <c r="U123" s="10"/>
      <c r="V123" s="10"/>
      <c r="W123" s="28"/>
      <c r="X123" s="28"/>
      <c r="Y123" s="28"/>
      <c r="Z123" s="28"/>
      <c r="AA123" s="55"/>
      <c r="AC123" s="16"/>
      <c r="AD123" s="27"/>
      <c r="AE123" s="27"/>
    </row>
    <row r="124" spans="1:31" ht="20" customHeight="1" x14ac:dyDescent="0.2">
      <c r="A124" s="75" t="s">
        <v>17</v>
      </c>
      <c r="B124" s="76"/>
      <c r="C124" s="5" t="s">
        <v>26</v>
      </c>
      <c r="D124" s="12"/>
      <c r="E124" s="12"/>
      <c r="F124" s="2" t="s">
        <v>3</v>
      </c>
      <c r="G124" s="10">
        <v>80</v>
      </c>
      <c r="H124" s="10">
        <v>77</v>
      </c>
      <c r="I124" s="10">
        <v>91</v>
      </c>
      <c r="J124" s="37">
        <f>SUM(G124:I124)</f>
        <v>248</v>
      </c>
      <c r="K124" s="10">
        <v>82</v>
      </c>
      <c r="L124" s="10">
        <v>78</v>
      </c>
      <c r="M124" s="10">
        <v>77</v>
      </c>
      <c r="N124" s="37">
        <f>SUM(K124:M124)</f>
        <v>237</v>
      </c>
      <c r="O124" s="9">
        <f>SUM(J124,N124)</f>
        <v>485</v>
      </c>
      <c r="P124" s="10"/>
      <c r="Q124" s="58"/>
      <c r="R124" s="58"/>
      <c r="S124" s="10"/>
      <c r="T124" s="37"/>
      <c r="U124" s="10"/>
      <c r="V124" s="10"/>
      <c r="W124" s="37"/>
      <c r="X124" s="9">
        <f>SUM(T124,W124)</f>
        <v>0</v>
      </c>
      <c r="Y124" s="9">
        <f>SUM(O124,X124)</f>
        <v>485</v>
      </c>
      <c r="Z124" s="55"/>
    </row>
    <row r="125" spans="1:31" ht="20" customHeight="1" x14ac:dyDescent="0.2">
      <c r="A125" s="16"/>
      <c r="B125" s="27"/>
      <c r="C125" s="5" t="s">
        <v>31</v>
      </c>
      <c r="D125" s="12"/>
      <c r="E125" s="12"/>
      <c r="F125" s="2" t="s">
        <v>3</v>
      </c>
      <c r="G125" s="10">
        <v>76</v>
      </c>
      <c r="H125" s="10">
        <v>92</v>
      </c>
      <c r="I125" s="10">
        <v>84</v>
      </c>
      <c r="J125" s="37">
        <f>SUM(G125:I125)</f>
        <v>252</v>
      </c>
      <c r="K125" s="10">
        <v>70</v>
      </c>
      <c r="L125" s="10">
        <v>72</v>
      </c>
      <c r="M125" s="10">
        <v>80</v>
      </c>
      <c r="N125" s="37">
        <f>SUM(K125:M125)</f>
        <v>222</v>
      </c>
      <c r="O125" s="9">
        <f>SUM(J125,N125)</f>
        <v>474</v>
      </c>
      <c r="P125" s="10"/>
      <c r="Q125" s="58"/>
      <c r="R125" s="58"/>
      <c r="S125" s="10"/>
      <c r="T125" s="37"/>
      <c r="U125" s="10"/>
      <c r="V125" s="10"/>
      <c r="W125" s="37"/>
      <c r="X125" s="9">
        <f>SUM(T125,W125)</f>
        <v>0</v>
      </c>
      <c r="Y125" s="9">
        <f>SUM(O125,X125)</f>
        <v>474</v>
      </c>
      <c r="Z125" s="55"/>
      <c r="AC125" s="16"/>
      <c r="AD125" s="27"/>
      <c r="AE125" s="27"/>
    </row>
    <row r="126" spans="1:31" ht="20" customHeight="1" x14ac:dyDescent="0.2">
      <c r="A126" s="16"/>
      <c r="B126" s="27"/>
      <c r="C126" s="5" t="s">
        <v>55</v>
      </c>
      <c r="D126" s="12"/>
      <c r="E126" s="12"/>
      <c r="F126" s="2" t="s">
        <v>3</v>
      </c>
      <c r="G126" s="10">
        <v>88</v>
      </c>
      <c r="H126" s="10">
        <v>81</v>
      </c>
      <c r="I126" s="10">
        <v>74</v>
      </c>
      <c r="J126" s="37">
        <f>SUM(G126:I126)</f>
        <v>243</v>
      </c>
      <c r="K126" s="10">
        <v>72</v>
      </c>
      <c r="L126" s="10">
        <v>80</v>
      </c>
      <c r="M126" s="10">
        <v>70</v>
      </c>
      <c r="N126" s="37">
        <f>SUM(K126:M126)</f>
        <v>222</v>
      </c>
      <c r="O126" s="9">
        <f>SUM(J126,N126)</f>
        <v>465</v>
      </c>
      <c r="P126" s="10"/>
      <c r="Q126" s="58"/>
      <c r="R126" s="58"/>
      <c r="S126" s="10"/>
      <c r="T126" s="37"/>
      <c r="U126" s="10"/>
      <c r="V126" s="10"/>
      <c r="W126" s="37"/>
      <c r="X126" s="9">
        <f>SUM(T126,W126)</f>
        <v>0</v>
      </c>
      <c r="Y126" s="9">
        <f>SUM(O126,X126)</f>
        <v>465</v>
      </c>
      <c r="Z126" s="55"/>
      <c r="AC126" s="16"/>
      <c r="AD126" s="27"/>
      <c r="AE126" s="27"/>
    </row>
    <row r="127" spans="1:31" ht="20" customHeight="1" x14ac:dyDescent="0.2">
      <c r="A127" s="9"/>
      <c r="B127" s="10"/>
      <c r="C127" s="25"/>
      <c r="D127" s="12"/>
      <c r="E127" s="12"/>
      <c r="F127" s="2"/>
      <c r="G127" s="2"/>
      <c r="H127" s="2"/>
      <c r="I127" s="2"/>
      <c r="J127" s="37"/>
      <c r="K127" s="10"/>
      <c r="L127" s="10"/>
      <c r="M127" s="10"/>
      <c r="N127" s="37"/>
      <c r="O127" s="15">
        <f>SUM(O124:O126)</f>
        <v>1424</v>
      </c>
      <c r="P127" s="9"/>
      <c r="Q127" s="58"/>
      <c r="R127" s="58"/>
      <c r="S127" s="10"/>
      <c r="T127" s="37"/>
      <c r="U127" s="58"/>
      <c r="V127" s="58"/>
      <c r="X127" s="15">
        <f>SUM(X124:X126)</f>
        <v>0</v>
      </c>
      <c r="Y127" s="15">
        <f>SUM(Y124:Y126)</f>
        <v>1424</v>
      </c>
      <c r="Z127" s="55" t="s">
        <v>89</v>
      </c>
      <c r="AC127" s="9"/>
      <c r="AD127" s="10"/>
      <c r="AE127" s="10"/>
    </row>
    <row r="128" spans="1:31" ht="20" customHeight="1" x14ac:dyDescent="0.2">
      <c r="A128" s="9"/>
      <c r="B128" s="10"/>
      <c r="C128" s="25"/>
      <c r="D128" s="12"/>
      <c r="E128" s="12"/>
      <c r="F128" s="2"/>
      <c r="G128" s="2"/>
      <c r="H128" s="2"/>
      <c r="I128" s="2"/>
      <c r="J128" s="37"/>
      <c r="K128" s="10"/>
      <c r="L128" s="10"/>
      <c r="M128" s="10"/>
      <c r="N128" s="37"/>
      <c r="O128" s="37"/>
      <c r="P128" s="9"/>
      <c r="T128" s="37"/>
      <c r="AA128" s="55"/>
      <c r="AC128" s="9"/>
      <c r="AD128" s="10"/>
      <c r="AE128" s="10"/>
    </row>
    <row r="129" spans="1:31" ht="20" customHeight="1" x14ac:dyDescent="0.2">
      <c r="A129" s="75" t="s">
        <v>18</v>
      </c>
      <c r="B129" s="76"/>
      <c r="C129" s="5" t="s">
        <v>54</v>
      </c>
      <c r="D129" s="12"/>
      <c r="E129" s="12"/>
      <c r="F129" s="2" t="s">
        <v>3</v>
      </c>
      <c r="G129" s="10">
        <v>81</v>
      </c>
      <c r="H129" s="10">
        <v>78</v>
      </c>
      <c r="I129" s="10">
        <v>82</v>
      </c>
      <c r="J129" s="37">
        <f>SUM(G129:I129)</f>
        <v>241</v>
      </c>
      <c r="K129" s="10">
        <v>81</v>
      </c>
      <c r="L129" s="10">
        <v>69</v>
      </c>
      <c r="M129" s="10">
        <v>73</v>
      </c>
      <c r="N129" s="37">
        <f>SUM(K129:M129)</f>
        <v>223</v>
      </c>
      <c r="O129" s="9">
        <f>SUM(J129,N129)</f>
        <v>464</v>
      </c>
      <c r="P129" s="10"/>
      <c r="R129" s="10"/>
      <c r="S129" s="10"/>
      <c r="T129" s="37"/>
      <c r="U129" s="10"/>
      <c r="V129" s="10"/>
      <c r="W129" s="37"/>
      <c r="X129" s="9">
        <f>SUM(T129,W129)</f>
        <v>0</v>
      </c>
      <c r="Y129" s="9">
        <f>SUM(O129,X129)</f>
        <v>464</v>
      </c>
      <c r="Z129" s="55"/>
    </row>
    <row r="130" spans="1:31" ht="20" customHeight="1" x14ac:dyDescent="0.2">
      <c r="A130" s="16"/>
      <c r="B130" s="27"/>
      <c r="C130" s="5" t="s">
        <v>41</v>
      </c>
      <c r="D130" s="12"/>
      <c r="E130" s="12"/>
      <c r="F130" s="2" t="s">
        <v>3</v>
      </c>
      <c r="G130" s="10">
        <v>84</v>
      </c>
      <c r="H130" s="10">
        <v>77</v>
      </c>
      <c r="I130" s="10">
        <v>82</v>
      </c>
      <c r="J130" s="37">
        <f>SUM(G130:I130)</f>
        <v>243</v>
      </c>
      <c r="K130" s="10">
        <v>62</v>
      </c>
      <c r="L130" s="10">
        <v>77</v>
      </c>
      <c r="M130" s="10">
        <v>62</v>
      </c>
      <c r="N130" s="37">
        <f>SUM(K130:M130)</f>
        <v>201</v>
      </c>
      <c r="O130" s="9">
        <f>SUM(J130,N130)</f>
        <v>444</v>
      </c>
      <c r="P130" s="10"/>
      <c r="R130" s="10"/>
      <c r="S130" s="10"/>
      <c r="T130" s="37"/>
      <c r="U130" s="10"/>
      <c r="V130" s="10"/>
      <c r="W130" s="37"/>
      <c r="X130" s="9">
        <f>SUM(T130,W130)</f>
        <v>0</v>
      </c>
      <c r="Y130" s="9">
        <f>SUM(O130,X130)</f>
        <v>444</v>
      </c>
      <c r="Z130" s="55"/>
      <c r="AC130" s="16"/>
      <c r="AD130" s="27"/>
      <c r="AE130" s="27"/>
    </row>
    <row r="131" spans="1:31" ht="20" customHeight="1" x14ac:dyDescent="0.2">
      <c r="A131" s="16"/>
      <c r="B131" s="27"/>
      <c r="C131" s="5" t="s">
        <v>52</v>
      </c>
      <c r="D131" s="12"/>
      <c r="E131" s="12"/>
      <c r="F131" s="2" t="s">
        <v>3</v>
      </c>
      <c r="G131" s="10">
        <v>74</v>
      </c>
      <c r="H131" s="10">
        <v>83</v>
      </c>
      <c r="I131" s="10">
        <v>67</v>
      </c>
      <c r="J131" s="37">
        <f>SUM(G131:I131)</f>
        <v>224</v>
      </c>
      <c r="K131" s="10">
        <v>67</v>
      </c>
      <c r="L131" s="10">
        <v>74</v>
      </c>
      <c r="M131" s="10">
        <v>67</v>
      </c>
      <c r="N131" s="37">
        <f>SUM(K131:M131)</f>
        <v>208</v>
      </c>
      <c r="O131" s="9">
        <f>SUM(J131,N131)</f>
        <v>432</v>
      </c>
      <c r="P131" s="10"/>
      <c r="R131" s="10"/>
      <c r="S131" s="10"/>
      <c r="T131" s="37"/>
      <c r="U131" s="10"/>
      <c r="V131" s="10"/>
      <c r="W131" s="37"/>
      <c r="X131" s="9">
        <f>SUM(T131,W131)</f>
        <v>0</v>
      </c>
      <c r="Y131" s="9">
        <f>SUM(O131,X131)</f>
        <v>432</v>
      </c>
      <c r="Z131" s="55"/>
      <c r="AC131" s="16"/>
      <c r="AD131" s="27"/>
      <c r="AE131" s="27"/>
    </row>
    <row r="132" spans="1:31" ht="20" customHeight="1" x14ac:dyDescent="0.2">
      <c r="A132" s="9"/>
      <c r="B132" s="10"/>
      <c r="C132" s="25"/>
      <c r="D132" s="12"/>
      <c r="E132" s="12"/>
      <c r="F132" s="2"/>
      <c r="G132" s="2"/>
      <c r="H132" s="2"/>
      <c r="I132" s="2"/>
      <c r="J132" s="37"/>
      <c r="K132" s="10"/>
      <c r="L132" s="10"/>
      <c r="M132" s="10"/>
      <c r="N132" s="37"/>
      <c r="O132" s="15">
        <f>SUM(O129:O131)</f>
        <v>1340</v>
      </c>
      <c r="P132" s="9"/>
      <c r="T132" s="37"/>
      <c r="X132" s="15">
        <f>SUM(X129:X131)</f>
        <v>0</v>
      </c>
      <c r="Y132" s="15">
        <f>SUM(Y129:Y131)</f>
        <v>1340</v>
      </c>
      <c r="Z132" s="55" t="s">
        <v>90</v>
      </c>
      <c r="AC132" s="9"/>
      <c r="AD132" s="10"/>
      <c r="AE132" s="10"/>
    </row>
    <row r="133" spans="1:31" ht="20" customHeight="1" x14ac:dyDescent="0.2">
      <c r="A133" s="9"/>
      <c r="B133" s="10"/>
      <c r="C133" s="25"/>
      <c r="D133" s="12"/>
      <c r="E133" s="12"/>
      <c r="F133" s="2"/>
      <c r="G133" s="2"/>
      <c r="H133" s="2"/>
      <c r="I133" s="2"/>
      <c r="J133" s="37"/>
      <c r="K133" s="10"/>
      <c r="L133" s="10"/>
      <c r="M133" s="10"/>
      <c r="N133" s="37"/>
      <c r="O133" s="37"/>
      <c r="P133" s="9"/>
      <c r="T133" s="37"/>
      <c r="AA133" s="55"/>
      <c r="AC133" s="9"/>
      <c r="AD133" s="10"/>
      <c r="AE133" s="10"/>
    </row>
    <row r="134" spans="1:31" ht="20" customHeight="1" x14ac:dyDescent="0.2">
      <c r="A134" s="75" t="s">
        <v>27</v>
      </c>
      <c r="B134" s="76"/>
      <c r="C134" s="5" t="s">
        <v>56</v>
      </c>
      <c r="D134" s="12"/>
      <c r="E134" s="12"/>
      <c r="F134" s="2" t="s">
        <v>3</v>
      </c>
      <c r="G134" s="10">
        <v>81</v>
      </c>
      <c r="H134" s="10">
        <v>86</v>
      </c>
      <c r="I134" s="10">
        <v>93</v>
      </c>
      <c r="J134" s="37">
        <f>SUM(G134:I134)</f>
        <v>260</v>
      </c>
      <c r="K134" s="10">
        <v>75</v>
      </c>
      <c r="L134" s="10">
        <v>75</v>
      </c>
      <c r="M134" s="10">
        <v>82</v>
      </c>
      <c r="N134" s="37">
        <f>SUM(K134:M134)</f>
        <v>232</v>
      </c>
      <c r="O134" s="9">
        <f>SUM(J134,N134)</f>
        <v>492</v>
      </c>
      <c r="P134" s="10"/>
      <c r="R134" s="5">
        <v>85</v>
      </c>
      <c r="S134" s="10">
        <v>80</v>
      </c>
      <c r="T134" s="37">
        <f>SUM(R134:S134)</f>
        <v>165</v>
      </c>
      <c r="U134" s="10">
        <v>90</v>
      </c>
      <c r="V134" s="10">
        <v>88</v>
      </c>
      <c r="W134" s="37">
        <f>SUM(U134:V134)</f>
        <v>178</v>
      </c>
      <c r="X134" s="9">
        <f>SUM(T134,W134)</f>
        <v>343</v>
      </c>
      <c r="Y134" s="9">
        <f>SUM(O134,X134)</f>
        <v>835</v>
      </c>
      <c r="Z134" s="55"/>
    </row>
    <row r="135" spans="1:31" ht="20" customHeight="1" x14ac:dyDescent="0.2">
      <c r="A135" s="16"/>
      <c r="B135" s="27"/>
      <c r="C135" s="5" t="s">
        <v>42</v>
      </c>
      <c r="D135" s="12"/>
      <c r="E135" s="12"/>
      <c r="F135" s="2" t="s">
        <v>3</v>
      </c>
      <c r="G135" s="10">
        <v>72</v>
      </c>
      <c r="H135" s="10">
        <v>56</v>
      </c>
      <c r="I135" s="10">
        <v>0</v>
      </c>
      <c r="J135" s="37">
        <f>SUM(G135:I135)</f>
        <v>128</v>
      </c>
      <c r="K135" s="10">
        <v>56</v>
      </c>
      <c r="L135" s="10">
        <v>45</v>
      </c>
      <c r="M135" s="10">
        <v>0</v>
      </c>
      <c r="N135" s="37">
        <f>SUM(K135:M135)</f>
        <v>101</v>
      </c>
      <c r="O135" s="9">
        <f>SUM(J135,N135)</f>
        <v>229</v>
      </c>
      <c r="P135" s="10"/>
      <c r="R135" s="10"/>
      <c r="S135" s="10"/>
      <c r="T135" s="37"/>
      <c r="U135" s="10"/>
      <c r="V135" s="10"/>
      <c r="W135" s="37"/>
      <c r="X135" s="9">
        <f>SUM(T135,W135)</f>
        <v>0</v>
      </c>
      <c r="Y135" s="9">
        <f>SUM(O135,X135)</f>
        <v>229</v>
      </c>
      <c r="Z135" s="55"/>
      <c r="AC135" s="16"/>
      <c r="AD135" s="27"/>
      <c r="AE135" s="27"/>
    </row>
    <row r="136" spans="1:31" ht="20" customHeight="1" x14ac:dyDescent="0.2">
      <c r="A136" s="16"/>
      <c r="B136" s="27"/>
      <c r="C136" s="5" t="s">
        <v>25</v>
      </c>
      <c r="D136" s="12"/>
      <c r="E136" s="12"/>
      <c r="F136" s="2" t="s">
        <v>3</v>
      </c>
      <c r="G136" s="10"/>
      <c r="H136" s="10"/>
      <c r="I136" s="10"/>
      <c r="J136" s="37"/>
      <c r="K136" s="10"/>
      <c r="L136" s="10"/>
      <c r="M136" s="10"/>
      <c r="N136" s="37"/>
      <c r="O136" s="9">
        <f>SUM(J136,N136)</f>
        <v>0</v>
      </c>
      <c r="P136" s="10"/>
      <c r="R136" s="10"/>
      <c r="S136" s="10"/>
      <c r="T136" s="37"/>
      <c r="U136" s="10"/>
      <c r="V136" s="10"/>
      <c r="W136" s="37"/>
      <c r="X136" s="9">
        <f>SUM(T136,W136)</f>
        <v>0</v>
      </c>
      <c r="Y136" s="9">
        <f>SUM(O136,X136)</f>
        <v>0</v>
      </c>
      <c r="Z136" s="55"/>
      <c r="AC136" s="16"/>
      <c r="AD136" s="27"/>
      <c r="AE136" s="27"/>
    </row>
    <row r="137" spans="1:31" ht="20" customHeight="1" x14ac:dyDescent="0.2">
      <c r="A137" s="9"/>
      <c r="B137" s="10"/>
      <c r="C137" s="25"/>
      <c r="D137" s="12"/>
      <c r="E137" s="12"/>
      <c r="F137" s="2"/>
      <c r="G137" s="2"/>
      <c r="H137" s="2"/>
      <c r="I137" s="2"/>
      <c r="J137" s="37"/>
      <c r="K137" s="10"/>
      <c r="L137" s="10"/>
      <c r="M137" s="10"/>
      <c r="N137" s="37"/>
      <c r="O137" s="15">
        <f>SUM(O134:O136)</f>
        <v>721</v>
      </c>
      <c r="P137" s="9"/>
      <c r="T137" s="37"/>
      <c r="X137" s="15">
        <f>SUM(X134:X136)</f>
        <v>343</v>
      </c>
      <c r="Y137" s="15">
        <f>SUM(Y134:Y136)</f>
        <v>1064</v>
      </c>
      <c r="Z137" s="55" t="s">
        <v>91</v>
      </c>
      <c r="AC137" s="9"/>
      <c r="AD137" s="10"/>
      <c r="AE137" s="10"/>
    </row>
    <row r="138" spans="1:31" ht="20" customHeight="1" x14ac:dyDescent="0.2">
      <c r="A138" s="9"/>
      <c r="B138" s="10"/>
      <c r="C138" s="25"/>
      <c r="D138" s="12"/>
      <c r="E138" s="12"/>
      <c r="F138" s="2"/>
      <c r="G138" s="2"/>
      <c r="H138" s="2"/>
      <c r="I138" s="2"/>
      <c r="J138" s="37"/>
      <c r="K138" s="10"/>
      <c r="L138" s="10"/>
      <c r="M138" s="10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55"/>
      <c r="AC138" s="9"/>
      <c r="AD138" s="10"/>
      <c r="AE138" s="10"/>
    </row>
    <row r="139" spans="1:31" ht="23" customHeight="1" x14ac:dyDescent="0.2">
      <c r="A139" s="86" t="s">
        <v>20</v>
      </c>
      <c r="B139" s="86"/>
      <c r="C139" s="86"/>
      <c r="D139" s="12"/>
      <c r="E139" s="12"/>
      <c r="F139" s="2"/>
      <c r="G139" s="2"/>
      <c r="H139" s="2"/>
      <c r="I139" s="2"/>
      <c r="J139" s="44"/>
      <c r="K139" s="44"/>
      <c r="L139" s="44"/>
      <c r="M139" s="44"/>
      <c r="N139" s="44"/>
      <c r="O139" s="44"/>
      <c r="P139" s="20"/>
      <c r="Q139" s="20"/>
      <c r="R139" s="20"/>
      <c r="S139" s="20"/>
    </row>
    <row r="140" spans="1:31" ht="23" customHeight="1" x14ac:dyDescent="0.2">
      <c r="A140" s="31" t="s">
        <v>21</v>
      </c>
      <c r="B140" s="70" t="s">
        <v>8</v>
      </c>
      <c r="C140" s="7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45"/>
      <c r="O140" s="45"/>
      <c r="P140" s="84"/>
      <c r="Q140" s="84"/>
      <c r="R140" s="84"/>
      <c r="S140" s="84"/>
      <c r="T140" s="84"/>
      <c r="U140" s="84"/>
    </row>
    <row r="141" spans="1:31" ht="23" customHeight="1" x14ac:dyDescent="0.2">
      <c r="A141" s="31" t="s">
        <v>22</v>
      </c>
      <c r="B141" s="70" t="s">
        <v>95</v>
      </c>
      <c r="C141" s="85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83"/>
      <c r="O141" s="83"/>
      <c r="P141" s="82"/>
      <c r="Q141" s="82"/>
      <c r="R141" s="82"/>
      <c r="S141" s="82"/>
      <c r="T141" s="82"/>
    </row>
    <row r="142" spans="1:31" ht="23" customHeight="1" x14ac:dyDescent="0.2">
      <c r="A142" s="31" t="s">
        <v>23</v>
      </c>
      <c r="B142" s="70" t="s">
        <v>92</v>
      </c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83"/>
      <c r="O142" s="83"/>
      <c r="P142" s="82"/>
      <c r="Q142" s="82"/>
      <c r="R142" s="82"/>
      <c r="S142" s="82"/>
      <c r="T142" s="82"/>
    </row>
    <row r="143" spans="1:31" ht="19.5" customHeight="1" x14ac:dyDescent="0.2">
      <c r="A143" s="31" t="s">
        <v>24</v>
      </c>
      <c r="B143" s="70" t="s">
        <v>28</v>
      </c>
      <c r="C143" s="70"/>
      <c r="D143" s="70"/>
      <c r="E143" s="33"/>
      <c r="F143" s="21"/>
      <c r="G143" s="21"/>
      <c r="H143" s="21"/>
      <c r="I143" s="21"/>
      <c r="J143" s="21"/>
      <c r="K143" s="21"/>
      <c r="L143" s="21"/>
      <c r="M143" s="21"/>
      <c r="N143" s="21"/>
      <c r="O143" s="22"/>
    </row>
    <row r="144" spans="1:31" x14ac:dyDescent="0.2">
      <c r="A144" s="31"/>
      <c r="B144" s="70"/>
      <c r="C144" s="70"/>
      <c r="D144" s="70"/>
      <c r="E144" s="70"/>
      <c r="F144" s="70"/>
      <c r="G144" s="19"/>
      <c r="H144" s="19"/>
      <c r="I144" s="19"/>
      <c r="J144" s="19"/>
      <c r="K144" s="21"/>
      <c r="L144" s="21"/>
      <c r="M144" s="21"/>
      <c r="N144" s="19"/>
      <c r="O144" s="22"/>
      <c r="P144" s="29"/>
      <c r="Q144" s="29"/>
      <c r="R144" s="29"/>
      <c r="S144" s="29"/>
      <c r="T144" s="29"/>
    </row>
    <row r="145" spans="1:19" x14ac:dyDescent="0.2">
      <c r="B145" s="18"/>
      <c r="C145" s="18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19"/>
      <c r="O145" s="22"/>
      <c r="P145" s="2"/>
      <c r="Q145" s="2"/>
      <c r="R145" s="2"/>
      <c r="S145" s="2"/>
    </row>
    <row r="146" spans="1:19" x14ac:dyDescent="0.2">
      <c r="A146" s="71"/>
      <c r="B146" s="70"/>
      <c r="C146" s="70"/>
      <c r="D146" s="70"/>
      <c r="E146" s="70"/>
      <c r="F146" s="70"/>
      <c r="G146" s="70"/>
      <c r="H146" s="70"/>
      <c r="I146" s="70"/>
      <c r="J146" s="70"/>
      <c r="K146" s="33"/>
      <c r="L146" s="33"/>
      <c r="M146" s="33"/>
      <c r="N146" s="32"/>
      <c r="O146" s="24"/>
    </row>
    <row r="147" spans="1:19" ht="17.25" customHeight="1" x14ac:dyDescent="0.2">
      <c r="B147" s="23"/>
      <c r="C147" s="23"/>
      <c r="D147" s="23"/>
      <c r="E147" s="23"/>
      <c r="F147" s="19"/>
      <c r="G147" s="19"/>
      <c r="H147" s="19"/>
      <c r="I147" s="19"/>
      <c r="J147" s="19"/>
      <c r="K147" s="19"/>
      <c r="L147" s="19"/>
      <c r="M147" s="19"/>
      <c r="N147" s="19"/>
    </row>
    <row r="148" spans="1:19" x14ac:dyDescent="0.2">
      <c r="A148" s="29"/>
      <c r="B148" s="29"/>
      <c r="C148" s="72" t="s">
        <v>11</v>
      </c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</row>
    <row r="149" spans="1:19" x14ac:dyDescent="0.2"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"/>
    </row>
    <row r="154" spans="1:19" ht="21" customHeight="1" x14ac:dyDescent="0.2"/>
  </sheetData>
  <mergeCells count="27">
    <mergeCell ref="A87:C87"/>
    <mergeCell ref="B140:C140"/>
    <mergeCell ref="P140:U140"/>
    <mergeCell ref="B141:C141"/>
    <mergeCell ref="N141:O141"/>
    <mergeCell ref="P141:T141"/>
    <mergeCell ref="A139:C139"/>
    <mergeCell ref="D2:N2"/>
    <mergeCell ref="O2:U2"/>
    <mergeCell ref="J4:Q4"/>
    <mergeCell ref="A52:O52"/>
    <mergeCell ref="A85:N85"/>
    <mergeCell ref="P142:T142"/>
    <mergeCell ref="B142:M142"/>
    <mergeCell ref="N142:O142"/>
    <mergeCell ref="A119:B119"/>
    <mergeCell ref="A124:B124"/>
    <mergeCell ref="B143:D143"/>
    <mergeCell ref="B144:F144"/>
    <mergeCell ref="A146:B146"/>
    <mergeCell ref="C146:J146"/>
    <mergeCell ref="C148:O148"/>
    <mergeCell ref="A64:O64"/>
    <mergeCell ref="A70:O70"/>
    <mergeCell ref="A75:O75"/>
    <mergeCell ref="A129:B129"/>
    <mergeCell ref="A134:B134"/>
  </mergeCells>
  <phoneticPr fontId="23" type="noConversion"/>
  <pageMargins left="0.19685039370078741" right="0.19685039370078741" top="0.27559055118110237" bottom="0.27559055118110237" header="0.15748031496062992" footer="0.11811023622047245"/>
  <pageSetup paperSize="9" scale="67" fitToHeight="0" orientation="landscape"/>
  <rowBreaks count="3" manualBreakCount="3">
    <brk id="35" max="26" man="1"/>
    <brk id="77" max="26" man="1"/>
    <brk id="117" max="26" man="1"/>
  </rowBreaks>
  <ignoredErrors>
    <ignoredError sqref="J89 T89" formula="1"/>
  </ignoredErrors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73"/>
  <sheetViews>
    <sheetView showGridLines="0" view="pageLayout" zoomScale="80" zoomScaleSheetLayoutView="80" workbookViewId="0">
      <selection activeCell="U18" sqref="U18"/>
    </sheetView>
  </sheetViews>
  <sheetFormatPr baseColWidth="10" defaultColWidth="9.1640625" defaultRowHeight="18" x14ac:dyDescent="0.2"/>
  <cols>
    <col min="1" max="1" width="10.1640625" style="5" bestFit="1" customWidth="1"/>
    <col min="2" max="2" width="2" style="5" hidden="1" customWidth="1"/>
    <col min="3" max="3" width="26.1640625" style="5" bestFit="1" customWidth="1"/>
    <col min="4" max="4" width="17.5" style="5" customWidth="1"/>
    <col min="5" max="5" width="6.5" style="5" bestFit="1" customWidth="1"/>
    <col min="6" max="6" width="6.6640625" style="5" bestFit="1" customWidth="1"/>
    <col min="7" max="7" width="6" style="5" bestFit="1" customWidth="1"/>
    <col min="8" max="9" width="4.5" style="5" bestFit="1" customWidth="1"/>
    <col min="10" max="10" width="13" style="5" bestFit="1" customWidth="1"/>
    <col min="11" max="13" width="4.5" style="5" bestFit="1" customWidth="1"/>
    <col min="14" max="14" width="12.33203125" style="5" bestFit="1" customWidth="1"/>
    <col min="15" max="15" width="7.5" style="5" bestFit="1" customWidth="1"/>
    <col min="16" max="16" width="5.1640625" style="5" customWidth="1"/>
    <col min="17" max="17" width="9.1640625" style="5"/>
    <col min="18" max="18" width="11" style="5" bestFit="1" customWidth="1"/>
    <col min="19" max="16384" width="9.1640625" style="5"/>
  </cols>
  <sheetData>
    <row r="1" spans="1:16" ht="25" x14ac:dyDescent="0.25">
      <c r="C1" s="6"/>
      <c r="D1" s="78" t="s">
        <v>77</v>
      </c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  <c r="P1" s="79"/>
    </row>
    <row r="2" spans="1:16" ht="14.25" customHeight="1" x14ac:dyDescent="0.25">
      <c r="C2" s="6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17"/>
      <c r="P2" s="17"/>
    </row>
    <row r="3" spans="1:16" ht="22.5" customHeight="1" x14ac:dyDescent="0.25">
      <c r="C3" s="6"/>
      <c r="D3" s="30"/>
      <c r="E3" s="30"/>
      <c r="F3" s="30"/>
      <c r="G3" s="30"/>
      <c r="H3" s="30"/>
      <c r="I3" s="30"/>
      <c r="J3" s="80" t="s">
        <v>44</v>
      </c>
      <c r="K3" s="80"/>
      <c r="L3" s="80"/>
      <c r="M3" s="80"/>
      <c r="N3" s="80"/>
      <c r="O3" s="80"/>
      <c r="P3" s="80"/>
    </row>
    <row r="4" spans="1:16" ht="13.5" customHeight="1" x14ac:dyDescent="0.2"/>
    <row r="5" spans="1:16" ht="13.5" customHeight="1" x14ac:dyDescent="0.2">
      <c r="F5" s="7"/>
      <c r="G5" s="7"/>
      <c r="H5" s="7"/>
      <c r="I5" s="7"/>
      <c r="J5" s="7"/>
      <c r="K5" s="7"/>
      <c r="L5" s="7"/>
      <c r="M5" s="7"/>
      <c r="N5" s="7"/>
      <c r="O5" s="7"/>
    </row>
    <row r="6" spans="1:16" ht="20" customHeight="1" x14ac:dyDescent="0.2">
      <c r="A6" s="1" t="s">
        <v>4</v>
      </c>
      <c r="B6" s="62"/>
      <c r="C6" s="64" t="s">
        <v>97</v>
      </c>
      <c r="D6" s="8"/>
      <c r="E6" s="8"/>
      <c r="G6" s="35">
        <v>1</v>
      </c>
      <c r="H6" s="35">
        <v>2</v>
      </c>
      <c r="I6" s="35">
        <v>3</v>
      </c>
      <c r="J6" s="34" t="s">
        <v>12</v>
      </c>
      <c r="K6" s="15">
        <v>1</v>
      </c>
      <c r="L6" s="15">
        <v>2</v>
      </c>
      <c r="M6" s="15">
        <v>3</v>
      </c>
      <c r="N6" s="15" t="s">
        <v>13</v>
      </c>
      <c r="O6" s="1" t="s">
        <v>14</v>
      </c>
      <c r="P6" s="68" t="s">
        <v>32</v>
      </c>
    </row>
    <row r="7" spans="1:16" ht="20" customHeight="1" x14ac:dyDescent="0.2">
      <c r="A7" s="37">
        <f t="shared" ref="A7:A16" si="0">+RANK(O7,O$7:O$31)</f>
        <v>1</v>
      </c>
      <c r="B7" s="10"/>
      <c r="C7" s="39" t="s">
        <v>46</v>
      </c>
      <c r="D7" s="5" t="s">
        <v>47</v>
      </c>
      <c r="E7" s="5" t="s">
        <v>45</v>
      </c>
      <c r="F7" s="2" t="s">
        <v>2</v>
      </c>
      <c r="G7" s="10">
        <v>97</v>
      </c>
      <c r="H7" s="10">
        <v>95</v>
      </c>
      <c r="I7" s="10">
        <v>96</v>
      </c>
      <c r="J7" s="37">
        <f t="shared" ref="J7:J31" si="1">SUM(G7:I7)</f>
        <v>288</v>
      </c>
      <c r="K7" s="10">
        <v>97</v>
      </c>
      <c r="L7" s="10">
        <v>93</v>
      </c>
      <c r="M7" s="10">
        <v>89</v>
      </c>
      <c r="N7" s="37">
        <f t="shared" ref="N7:N31" si="2">SUM(K7:M7)</f>
        <v>279</v>
      </c>
      <c r="O7" s="9">
        <f t="shared" ref="O7:O31" si="3">SUM(J7,N7)</f>
        <v>567</v>
      </c>
      <c r="P7" s="65" t="s">
        <v>45</v>
      </c>
    </row>
    <row r="8" spans="1:16" ht="20" customHeight="1" x14ac:dyDescent="0.2">
      <c r="A8" s="37">
        <f t="shared" si="0"/>
        <v>2</v>
      </c>
      <c r="B8" s="10"/>
      <c r="C8" s="39" t="s">
        <v>79</v>
      </c>
      <c r="D8" s="5" t="s">
        <v>49</v>
      </c>
      <c r="E8" s="5" t="s">
        <v>45</v>
      </c>
      <c r="F8" s="2" t="s">
        <v>2</v>
      </c>
      <c r="G8" s="10">
        <v>91</v>
      </c>
      <c r="H8" s="10">
        <v>86</v>
      </c>
      <c r="I8" s="10">
        <v>88</v>
      </c>
      <c r="J8" s="37">
        <f t="shared" si="1"/>
        <v>265</v>
      </c>
      <c r="K8" s="10">
        <v>86</v>
      </c>
      <c r="L8" s="10">
        <v>90</v>
      </c>
      <c r="M8" s="10">
        <v>87</v>
      </c>
      <c r="N8" s="37">
        <f t="shared" si="2"/>
        <v>263</v>
      </c>
      <c r="O8" s="9">
        <f t="shared" si="3"/>
        <v>528</v>
      </c>
      <c r="P8" s="66" t="s">
        <v>83</v>
      </c>
    </row>
    <row r="9" spans="1:16" ht="20" customHeight="1" x14ac:dyDescent="0.2">
      <c r="A9" s="37">
        <f t="shared" si="0"/>
        <v>3</v>
      </c>
      <c r="B9" s="10"/>
      <c r="C9" s="39" t="s">
        <v>43</v>
      </c>
      <c r="D9" s="5" t="s">
        <v>16</v>
      </c>
      <c r="E9" s="5" t="s">
        <v>45</v>
      </c>
      <c r="F9" s="2" t="s">
        <v>3</v>
      </c>
      <c r="G9" s="10">
        <v>87</v>
      </c>
      <c r="H9" s="10">
        <v>87</v>
      </c>
      <c r="I9" s="10">
        <v>93</v>
      </c>
      <c r="J9" s="37">
        <f t="shared" si="1"/>
        <v>267</v>
      </c>
      <c r="K9" s="10">
        <v>86</v>
      </c>
      <c r="L9" s="10">
        <v>85</v>
      </c>
      <c r="M9" s="10">
        <v>85</v>
      </c>
      <c r="N9" s="37">
        <f t="shared" si="2"/>
        <v>256</v>
      </c>
      <c r="O9" s="9">
        <f t="shared" si="3"/>
        <v>523</v>
      </c>
      <c r="P9" s="66" t="s">
        <v>83</v>
      </c>
    </row>
    <row r="10" spans="1:16" ht="20" customHeight="1" x14ac:dyDescent="0.2">
      <c r="A10" s="10">
        <f t="shared" si="0"/>
        <v>4</v>
      </c>
      <c r="B10" s="10"/>
      <c r="C10" s="40" t="s">
        <v>35</v>
      </c>
      <c r="D10" s="5" t="s">
        <v>39</v>
      </c>
      <c r="E10" s="5" t="s">
        <v>45</v>
      </c>
      <c r="F10" s="2" t="s">
        <v>3</v>
      </c>
      <c r="G10" s="10">
        <v>88</v>
      </c>
      <c r="H10" s="10">
        <v>83</v>
      </c>
      <c r="I10" s="10">
        <v>95</v>
      </c>
      <c r="J10" s="37">
        <f t="shared" si="1"/>
        <v>266</v>
      </c>
      <c r="K10" s="10">
        <v>88</v>
      </c>
      <c r="L10" s="10">
        <v>82</v>
      </c>
      <c r="M10" s="10">
        <v>84</v>
      </c>
      <c r="N10" s="37">
        <f t="shared" si="2"/>
        <v>254</v>
      </c>
      <c r="O10" s="9">
        <f t="shared" si="3"/>
        <v>520</v>
      </c>
      <c r="P10" s="66" t="s">
        <v>83</v>
      </c>
    </row>
    <row r="11" spans="1:16" ht="20" customHeight="1" x14ac:dyDescent="0.2">
      <c r="A11" s="10">
        <f t="shared" si="0"/>
        <v>5</v>
      </c>
      <c r="B11" s="10"/>
      <c r="C11" s="5" t="s">
        <v>1</v>
      </c>
      <c r="D11" s="5" t="s">
        <v>16</v>
      </c>
      <c r="E11" s="5" t="s">
        <v>60</v>
      </c>
      <c r="F11" s="2" t="s">
        <v>3</v>
      </c>
      <c r="G11" s="10">
        <v>92</v>
      </c>
      <c r="H11" s="10">
        <v>93</v>
      </c>
      <c r="I11" s="10">
        <v>92</v>
      </c>
      <c r="J11" s="37">
        <f t="shared" si="1"/>
        <v>277</v>
      </c>
      <c r="K11" s="10">
        <v>82</v>
      </c>
      <c r="L11" s="10">
        <v>78</v>
      </c>
      <c r="M11" s="10">
        <v>81</v>
      </c>
      <c r="N11" s="37">
        <f t="shared" si="2"/>
        <v>241</v>
      </c>
      <c r="O11" s="9">
        <f t="shared" si="3"/>
        <v>518</v>
      </c>
      <c r="P11" s="66" t="s">
        <v>83</v>
      </c>
    </row>
    <row r="12" spans="1:16" ht="20" customHeight="1" x14ac:dyDescent="0.2">
      <c r="A12" s="10">
        <f t="shared" si="0"/>
        <v>6</v>
      </c>
      <c r="B12" s="10"/>
      <c r="C12" s="5" t="s">
        <v>56</v>
      </c>
      <c r="D12" s="5" t="s">
        <v>16</v>
      </c>
      <c r="E12" s="5" t="s">
        <v>57</v>
      </c>
      <c r="F12" s="2" t="s">
        <v>3</v>
      </c>
      <c r="G12" s="10">
        <v>92</v>
      </c>
      <c r="H12" s="10">
        <v>78</v>
      </c>
      <c r="I12" s="10">
        <v>90</v>
      </c>
      <c r="J12" s="37">
        <f t="shared" si="1"/>
        <v>260</v>
      </c>
      <c r="K12" s="10">
        <v>76</v>
      </c>
      <c r="L12" s="10">
        <v>83</v>
      </c>
      <c r="M12" s="10">
        <v>78</v>
      </c>
      <c r="N12" s="37">
        <f t="shared" si="2"/>
        <v>237</v>
      </c>
      <c r="O12" s="9">
        <f t="shared" si="3"/>
        <v>497</v>
      </c>
      <c r="P12" s="65" t="s">
        <v>84</v>
      </c>
    </row>
    <row r="13" spans="1:16" ht="20" customHeight="1" x14ac:dyDescent="0.2">
      <c r="A13" s="10">
        <f t="shared" si="0"/>
        <v>7</v>
      </c>
      <c r="B13" s="10"/>
      <c r="C13" s="5" t="s">
        <v>80</v>
      </c>
      <c r="D13" s="5" t="s">
        <v>49</v>
      </c>
      <c r="E13" s="5" t="s">
        <v>64</v>
      </c>
      <c r="F13" s="2" t="s">
        <v>2</v>
      </c>
      <c r="G13" s="10">
        <v>90</v>
      </c>
      <c r="H13" s="10">
        <v>81</v>
      </c>
      <c r="I13" s="10">
        <v>85</v>
      </c>
      <c r="J13" s="37">
        <f t="shared" si="1"/>
        <v>256</v>
      </c>
      <c r="K13" s="10">
        <v>84</v>
      </c>
      <c r="L13" s="10">
        <v>70</v>
      </c>
      <c r="M13" s="10">
        <v>78</v>
      </c>
      <c r="N13" s="37">
        <f t="shared" si="2"/>
        <v>232</v>
      </c>
      <c r="O13" s="9">
        <f t="shared" si="3"/>
        <v>488</v>
      </c>
      <c r="P13" s="65" t="s">
        <v>84</v>
      </c>
    </row>
    <row r="14" spans="1:16" ht="20" customHeight="1" x14ac:dyDescent="0.2">
      <c r="A14" s="10">
        <f t="shared" si="0"/>
        <v>8</v>
      </c>
      <c r="B14" s="10"/>
      <c r="C14" s="5" t="s">
        <v>31</v>
      </c>
      <c r="D14" s="40" t="s">
        <v>94</v>
      </c>
      <c r="E14" s="5" t="s">
        <v>60</v>
      </c>
      <c r="F14" s="2" t="s">
        <v>3</v>
      </c>
      <c r="G14" s="10">
        <v>85</v>
      </c>
      <c r="H14" s="10">
        <v>83</v>
      </c>
      <c r="I14" s="10">
        <v>76</v>
      </c>
      <c r="J14" s="37">
        <f t="shared" si="1"/>
        <v>244</v>
      </c>
      <c r="K14" s="10">
        <v>74</v>
      </c>
      <c r="L14" s="10">
        <v>85</v>
      </c>
      <c r="M14" s="10">
        <v>84</v>
      </c>
      <c r="N14" s="37">
        <f t="shared" si="2"/>
        <v>243</v>
      </c>
      <c r="O14" s="9">
        <f t="shared" si="3"/>
        <v>487</v>
      </c>
      <c r="P14" s="65" t="s">
        <v>84</v>
      </c>
    </row>
    <row r="15" spans="1:16" ht="20" customHeight="1" x14ac:dyDescent="0.2">
      <c r="A15" s="10">
        <f t="shared" si="0"/>
        <v>9</v>
      </c>
      <c r="B15" s="10"/>
      <c r="C15" s="5" t="s">
        <v>29</v>
      </c>
      <c r="D15" s="5" t="s">
        <v>16</v>
      </c>
      <c r="E15" s="5" t="s">
        <v>60</v>
      </c>
      <c r="F15" s="2" t="s">
        <v>3</v>
      </c>
      <c r="G15" s="10">
        <v>71</v>
      </c>
      <c r="H15" s="10">
        <v>83</v>
      </c>
      <c r="I15" s="10">
        <v>90</v>
      </c>
      <c r="J15" s="37">
        <f t="shared" si="1"/>
        <v>244</v>
      </c>
      <c r="K15" s="10">
        <v>73</v>
      </c>
      <c r="L15" s="10">
        <v>78</v>
      </c>
      <c r="M15" s="10">
        <v>85</v>
      </c>
      <c r="N15" s="37">
        <f t="shared" si="2"/>
        <v>236</v>
      </c>
      <c r="O15" s="9">
        <f t="shared" si="3"/>
        <v>480</v>
      </c>
      <c r="P15" s="65" t="s">
        <v>84</v>
      </c>
    </row>
    <row r="16" spans="1:16" ht="20" customHeight="1" x14ac:dyDescent="0.2">
      <c r="A16" s="10">
        <f t="shared" si="0"/>
        <v>10</v>
      </c>
      <c r="B16" s="10"/>
      <c r="C16" s="5" t="s">
        <v>54</v>
      </c>
      <c r="D16" s="40" t="s">
        <v>94</v>
      </c>
      <c r="E16" s="5" t="s">
        <v>45</v>
      </c>
      <c r="F16" s="2" t="s">
        <v>3</v>
      </c>
      <c r="G16" s="10">
        <v>90</v>
      </c>
      <c r="H16" s="10">
        <v>76</v>
      </c>
      <c r="I16" s="10">
        <v>84</v>
      </c>
      <c r="J16" s="37">
        <f t="shared" si="1"/>
        <v>250</v>
      </c>
      <c r="K16" s="10">
        <v>69</v>
      </c>
      <c r="L16" s="10">
        <v>81</v>
      </c>
      <c r="M16" s="10">
        <v>79</v>
      </c>
      <c r="N16" s="37">
        <f t="shared" si="2"/>
        <v>229</v>
      </c>
      <c r="O16" s="9">
        <f t="shared" si="3"/>
        <v>479</v>
      </c>
      <c r="P16" s="65"/>
    </row>
    <row r="17" spans="1:16" ht="20" customHeight="1" x14ac:dyDescent="0.2">
      <c r="A17" s="10">
        <v>11</v>
      </c>
      <c r="B17" s="10"/>
      <c r="C17" s="5" t="s">
        <v>48</v>
      </c>
      <c r="D17" s="5" t="s">
        <v>49</v>
      </c>
      <c r="E17" s="5" t="s">
        <v>45</v>
      </c>
      <c r="F17" s="2" t="s">
        <v>2</v>
      </c>
      <c r="G17" s="10">
        <v>87</v>
      </c>
      <c r="H17" s="10">
        <v>80</v>
      </c>
      <c r="I17" s="10">
        <v>84</v>
      </c>
      <c r="J17" s="37">
        <f t="shared" si="1"/>
        <v>251</v>
      </c>
      <c r="K17" s="10">
        <v>72</v>
      </c>
      <c r="L17" s="10">
        <v>82</v>
      </c>
      <c r="M17" s="10">
        <v>74</v>
      </c>
      <c r="N17" s="37">
        <f t="shared" si="2"/>
        <v>228</v>
      </c>
      <c r="O17" s="9">
        <f t="shared" si="3"/>
        <v>479</v>
      </c>
      <c r="P17" s="65"/>
    </row>
    <row r="18" spans="1:16" ht="20" customHeight="1" x14ac:dyDescent="0.2">
      <c r="A18" s="10">
        <f t="shared" ref="A18:A31" si="4">+RANK(O18,O$7:O$31)</f>
        <v>12</v>
      </c>
      <c r="B18" s="10"/>
      <c r="C18" s="40" t="s">
        <v>62</v>
      </c>
      <c r="D18" s="5" t="s">
        <v>47</v>
      </c>
      <c r="E18" s="5" t="s">
        <v>60</v>
      </c>
      <c r="F18" s="2" t="s">
        <v>2</v>
      </c>
      <c r="G18" s="10">
        <v>80</v>
      </c>
      <c r="H18" s="10">
        <v>84</v>
      </c>
      <c r="I18" s="10">
        <v>80</v>
      </c>
      <c r="J18" s="37">
        <f t="shared" si="1"/>
        <v>244</v>
      </c>
      <c r="K18" s="10">
        <v>77</v>
      </c>
      <c r="L18" s="10">
        <v>76</v>
      </c>
      <c r="M18" s="10">
        <v>76</v>
      </c>
      <c r="N18" s="37">
        <f t="shared" si="2"/>
        <v>229</v>
      </c>
      <c r="O18" s="9">
        <f t="shared" si="3"/>
        <v>473</v>
      </c>
      <c r="P18" s="66"/>
    </row>
    <row r="19" spans="1:16" ht="20" customHeight="1" x14ac:dyDescent="0.2">
      <c r="A19" s="10">
        <f t="shared" si="4"/>
        <v>13</v>
      </c>
      <c r="B19" s="10"/>
      <c r="C19" s="40" t="s">
        <v>0</v>
      </c>
      <c r="D19" s="5" t="s">
        <v>15</v>
      </c>
      <c r="E19" s="5" t="s">
        <v>45</v>
      </c>
      <c r="F19" s="2" t="s">
        <v>2</v>
      </c>
      <c r="G19" s="10">
        <v>86</v>
      </c>
      <c r="H19" s="10">
        <v>84</v>
      </c>
      <c r="I19" s="10">
        <v>74</v>
      </c>
      <c r="J19" s="37">
        <f t="shared" si="1"/>
        <v>244</v>
      </c>
      <c r="K19" s="10">
        <v>71</v>
      </c>
      <c r="L19" s="10">
        <v>76</v>
      </c>
      <c r="M19" s="10">
        <v>81</v>
      </c>
      <c r="N19" s="37">
        <f t="shared" si="2"/>
        <v>228</v>
      </c>
      <c r="O19" s="9">
        <f t="shared" si="3"/>
        <v>472</v>
      </c>
      <c r="P19" s="65"/>
    </row>
    <row r="20" spans="1:16" ht="20" customHeight="1" x14ac:dyDescent="0.2">
      <c r="A20" s="10">
        <f t="shared" si="4"/>
        <v>14</v>
      </c>
      <c r="B20" s="10"/>
      <c r="C20" s="5" t="s">
        <v>58</v>
      </c>
      <c r="D20" s="5" t="s">
        <v>59</v>
      </c>
      <c r="E20" s="5" t="s">
        <v>60</v>
      </c>
      <c r="F20" s="2" t="s">
        <v>2</v>
      </c>
      <c r="G20" s="55">
        <v>71</v>
      </c>
      <c r="H20" s="55">
        <v>91</v>
      </c>
      <c r="I20" s="55">
        <v>73</v>
      </c>
      <c r="J20" s="37">
        <f t="shared" si="1"/>
        <v>235</v>
      </c>
      <c r="K20" s="10">
        <v>80</v>
      </c>
      <c r="L20" s="10">
        <v>76</v>
      </c>
      <c r="M20" s="10">
        <v>79</v>
      </c>
      <c r="N20" s="37">
        <f t="shared" si="2"/>
        <v>235</v>
      </c>
      <c r="O20" s="9">
        <f t="shared" si="3"/>
        <v>470</v>
      </c>
      <c r="P20" s="66"/>
    </row>
    <row r="21" spans="1:16" ht="20" customHeight="1" x14ac:dyDescent="0.2">
      <c r="A21" s="10">
        <f t="shared" si="4"/>
        <v>15</v>
      </c>
      <c r="B21" s="10"/>
      <c r="C21" s="5" t="s">
        <v>55</v>
      </c>
      <c r="D21" s="40" t="s">
        <v>94</v>
      </c>
      <c r="E21" s="5" t="s">
        <v>45</v>
      </c>
      <c r="F21" s="2" t="s">
        <v>3</v>
      </c>
      <c r="G21" s="10">
        <v>92</v>
      </c>
      <c r="H21" s="10">
        <v>81</v>
      </c>
      <c r="I21" s="10">
        <v>88</v>
      </c>
      <c r="J21" s="37">
        <f t="shared" si="1"/>
        <v>261</v>
      </c>
      <c r="K21" s="10">
        <v>56</v>
      </c>
      <c r="L21" s="10">
        <v>83</v>
      </c>
      <c r="M21" s="10">
        <v>66</v>
      </c>
      <c r="N21" s="37">
        <f t="shared" si="2"/>
        <v>205</v>
      </c>
      <c r="O21" s="9">
        <f t="shared" si="3"/>
        <v>466</v>
      </c>
      <c r="P21" s="66"/>
    </row>
    <row r="22" spans="1:16" ht="20" customHeight="1" x14ac:dyDescent="0.2">
      <c r="A22" s="10">
        <f t="shared" si="4"/>
        <v>16</v>
      </c>
      <c r="B22" s="10"/>
      <c r="C22" s="5" t="s">
        <v>50</v>
      </c>
      <c r="D22" s="5" t="s">
        <v>16</v>
      </c>
      <c r="E22" s="5" t="s">
        <v>45</v>
      </c>
      <c r="F22" s="2" t="s">
        <v>3</v>
      </c>
      <c r="G22" s="10">
        <v>75</v>
      </c>
      <c r="H22" s="10">
        <v>84</v>
      </c>
      <c r="I22" s="10">
        <v>74</v>
      </c>
      <c r="J22" s="37">
        <f t="shared" si="1"/>
        <v>233</v>
      </c>
      <c r="K22" s="10">
        <v>70</v>
      </c>
      <c r="L22" s="10">
        <v>87</v>
      </c>
      <c r="M22" s="10">
        <v>70</v>
      </c>
      <c r="N22" s="37">
        <f t="shared" si="2"/>
        <v>227</v>
      </c>
      <c r="O22" s="9">
        <f t="shared" si="3"/>
        <v>460</v>
      </c>
      <c r="P22" s="65"/>
    </row>
    <row r="23" spans="1:16" ht="20" customHeight="1" x14ac:dyDescent="0.2">
      <c r="A23" s="10">
        <f t="shared" si="4"/>
        <v>17</v>
      </c>
      <c r="B23" s="10"/>
      <c r="C23" s="5" t="s">
        <v>67</v>
      </c>
      <c r="D23" s="5" t="s">
        <v>59</v>
      </c>
      <c r="E23" s="5" t="s">
        <v>66</v>
      </c>
      <c r="F23" s="2" t="s">
        <v>2</v>
      </c>
      <c r="G23" s="10">
        <v>85</v>
      </c>
      <c r="H23" s="10">
        <v>70</v>
      </c>
      <c r="I23" s="10">
        <v>78</v>
      </c>
      <c r="J23" s="37">
        <f t="shared" si="1"/>
        <v>233</v>
      </c>
      <c r="K23" s="10">
        <v>61</v>
      </c>
      <c r="L23" s="10">
        <v>63</v>
      </c>
      <c r="M23" s="10">
        <v>62</v>
      </c>
      <c r="N23" s="37">
        <f t="shared" si="2"/>
        <v>186</v>
      </c>
      <c r="O23" s="9">
        <f t="shared" si="3"/>
        <v>419</v>
      </c>
      <c r="P23" s="66"/>
    </row>
    <row r="24" spans="1:16" ht="20" customHeight="1" x14ac:dyDescent="0.2">
      <c r="A24" s="10">
        <f t="shared" si="4"/>
        <v>18</v>
      </c>
      <c r="B24" s="10"/>
      <c r="C24" s="5" t="s">
        <v>5</v>
      </c>
      <c r="D24" s="5" t="s">
        <v>16</v>
      </c>
      <c r="E24" s="5" t="s">
        <v>60</v>
      </c>
      <c r="F24" s="2" t="s">
        <v>3</v>
      </c>
      <c r="G24" s="10">
        <v>68</v>
      </c>
      <c r="H24" s="10">
        <v>83</v>
      </c>
      <c r="I24" s="10">
        <v>72</v>
      </c>
      <c r="J24" s="37">
        <f t="shared" si="1"/>
        <v>223</v>
      </c>
      <c r="K24" s="10">
        <v>59</v>
      </c>
      <c r="L24" s="10">
        <v>60</v>
      </c>
      <c r="M24" s="10">
        <v>72</v>
      </c>
      <c r="N24" s="37">
        <f t="shared" si="2"/>
        <v>191</v>
      </c>
      <c r="O24" s="9">
        <f t="shared" si="3"/>
        <v>414</v>
      </c>
      <c r="P24" s="66"/>
    </row>
    <row r="25" spans="1:16" ht="20" customHeight="1" x14ac:dyDescent="0.2">
      <c r="A25" s="10">
        <f t="shared" si="4"/>
        <v>19</v>
      </c>
      <c r="B25" s="10"/>
      <c r="C25" s="40" t="s">
        <v>37</v>
      </c>
      <c r="D25" s="5" t="s">
        <v>38</v>
      </c>
      <c r="E25" s="5" t="s">
        <v>66</v>
      </c>
      <c r="F25" s="2" t="s">
        <v>2</v>
      </c>
      <c r="G25" s="10">
        <v>81</v>
      </c>
      <c r="H25" s="10">
        <v>71</v>
      </c>
      <c r="I25" s="10">
        <v>68</v>
      </c>
      <c r="J25" s="37">
        <f t="shared" si="1"/>
        <v>220</v>
      </c>
      <c r="K25" s="10">
        <v>71</v>
      </c>
      <c r="L25" s="10">
        <v>72</v>
      </c>
      <c r="M25" s="10">
        <v>50</v>
      </c>
      <c r="N25" s="37">
        <f t="shared" si="2"/>
        <v>193</v>
      </c>
      <c r="O25" s="9">
        <f t="shared" si="3"/>
        <v>413</v>
      </c>
      <c r="P25" s="65"/>
    </row>
    <row r="26" spans="1:16" ht="20" customHeight="1" x14ac:dyDescent="0.2">
      <c r="A26" s="10">
        <f t="shared" si="4"/>
        <v>20</v>
      </c>
      <c r="B26" s="10"/>
      <c r="C26" s="5" t="s">
        <v>41</v>
      </c>
      <c r="D26" s="40" t="s">
        <v>94</v>
      </c>
      <c r="E26" s="5" t="s">
        <v>66</v>
      </c>
      <c r="F26" s="2" t="s">
        <v>3</v>
      </c>
      <c r="G26" s="10">
        <v>46</v>
      </c>
      <c r="H26" s="10">
        <v>64</v>
      </c>
      <c r="I26" s="10">
        <v>60</v>
      </c>
      <c r="J26" s="37">
        <f t="shared" si="1"/>
        <v>170</v>
      </c>
      <c r="K26" s="10">
        <v>63</v>
      </c>
      <c r="L26" s="10">
        <v>58</v>
      </c>
      <c r="M26" s="10">
        <v>54</v>
      </c>
      <c r="N26" s="37">
        <f t="shared" si="2"/>
        <v>175</v>
      </c>
      <c r="O26" s="9">
        <f t="shared" si="3"/>
        <v>345</v>
      </c>
      <c r="P26" s="65"/>
    </row>
    <row r="27" spans="1:16" ht="20" customHeight="1" x14ac:dyDescent="0.2">
      <c r="A27" s="10">
        <f t="shared" si="4"/>
        <v>21</v>
      </c>
      <c r="B27" s="10"/>
      <c r="C27" s="5" t="s">
        <v>65</v>
      </c>
      <c r="D27" s="5" t="s">
        <v>51</v>
      </c>
      <c r="E27" s="5" t="s">
        <v>64</v>
      </c>
      <c r="F27" s="2" t="s">
        <v>3</v>
      </c>
      <c r="G27" s="10">
        <v>57</v>
      </c>
      <c r="H27" s="10">
        <v>63</v>
      </c>
      <c r="I27" s="10">
        <v>71</v>
      </c>
      <c r="J27" s="37">
        <f t="shared" si="1"/>
        <v>191</v>
      </c>
      <c r="K27" s="10">
        <v>28</v>
      </c>
      <c r="L27" s="10">
        <v>46</v>
      </c>
      <c r="M27" s="10">
        <v>50</v>
      </c>
      <c r="N27" s="37">
        <f t="shared" si="2"/>
        <v>124</v>
      </c>
      <c r="O27" s="9">
        <f t="shared" si="3"/>
        <v>315</v>
      </c>
      <c r="P27" s="66"/>
    </row>
    <row r="28" spans="1:16" ht="20" customHeight="1" x14ac:dyDescent="0.2">
      <c r="A28" s="10">
        <f t="shared" si="4"/>
        <v>22</v>
      </c>
      <c r="B28" s="10"/>
      <c r="C28" s="5" t="s">
        <v>53</v>
      </c>
      <c r="D28" s="40" t="s">
        <v>94</v>
      </c>
      <c r="E28" s="5" t="s">
        <v>45</v>
      </c>
      <c r="F28" s="2" t="s">
        <v>3</v>
      </c>
      <c r="G28" s="10">
        <v>80</v>
      </c>
      <c r="H28" s="10">
        <v>87</v>
      </c>
      <c r="I28" s="10">
        <v>89</v>
      </c>
      <c r="J28" s="37">
        <f t="shared" si="1"/>
        <v>256</v>
      </c>
      <c r="K28" s="10"/>
      <c r="L28" s="10"/>
      <c r="M28" s="10"/>
      <c r="N28" s="37">
        <f t="shared" si="2"/>
        <v>0</v>
      </c>
      <c r="O28" s="9">
        <f t="shared" si="3"/>
        <v>256</v>
      </c>
      <c r="P28" s="66"/>
    </row>
    <row r="29" spans="1:16" ht="20" customHeight="1" x14ac:dyDescent="0.2">
      <c r="A29" s="10">
        <f t="shared" si="4"/>
        <v>23</v>
      </c>
      <c r="B29" s="10"/>
      <c r="C29" s="5" t="s">
        <v>26</v>
      </c>
      <c r="D29" s="40" t="s">
        <v>94</v>
      </c>
      <c r="E29" s="5" t="s">
        <v>45</v>
      </c>
      <c r="F29" s="2" t="s">
        <v>3</v>
      </c>
      <c r="G29" s="10">
        <v>80</v>
      </c>
      <c r="H29" s="10">
        <v>84</v>
      </c>
      <c r="I29" s="10">
        <v>82</v>
      </c>
      <c r="J29" s="37">
        <f t="shared" si="1"/>
        <v>246</v>
      </c>
      <c r="K29" s="10"/>
      <c r="L29" s="10"/>
      <c r="M29" s="10"/>
      <c r="N29" s="37">
        <f t="shared" si="2"/>
        <v>0</v>
      </c>
      <c r="O29" s="9">
        <f t="shared" si="3"/>
        <v>246</v>
      </c>
      <c r="P29" s="66"/>
    </row>
    <row r="30" spans="1:16" ht="20" customHeight="1" x14ac:dyDescent="0.2">
      <c r="A30" s="10">
        <f t="shared" si="4"/>
        <v>24</v>
      </c>
      <c r="B30" s="10"/>
      <c r="C30" s="5" t="s">
        <v>36</v>
      </c>
      <c r="D30" s="5" t="s">
        <v>16</v>
      </c>
      <c r="E30" s="5" t="s">
        <v>60</v>
      </c>
      <c r="F30" s="2" t="s">
        <v>3</v>
      </c>
      <c r="G30" s="10">
        <v>78</v>
      </c>
      <c r="H30" s="10">
        <v>78</v>
      </c>
      <c r="I30" s="10">
        <v>83</v>
      </c>
      <c r="J30" s="37">
        <f t="shared" si="1"/>
        <v>239</v>
      </c>
      <c r="K30" s="10"/>
      <c r="L30" s="10"/>
      <c r="M30" s="10"/>
      <c r="N30" s="37">
        <f t="shared" si="2"/>
        <v>0</v>
      </c>
      <c r="O30" s="9">
        <f t="shared" si="3"/>
        <v>239</v>
      </c>
      <c r="P30" s="66"/>
    </row>
    <row r="31" spans="1:16" ht="20" customHeight="1" x14ac:dyDescent="0.2">
      <c r="A31" s="10">
        <f t="shared" si="4"/>
        <v>25</v>
      </c>
      <c r="B31" s="10"/>
      <c r="C31" s="5" t="s">
        <v>42</v>
      </c>
      <c r="D31" s="5" t="s">
        <v>51</v>
      </c>
      <c r="E31" s="5" t="s">
        <v>64</v>
      </c>
      <c r="F31" s="2" t="s">
        <v>3</v>
      </c>
      <c r="G31" s="10">
        <v>30</v>
      </c>
      <c r="H31" s="10">
        <v>47</v>
      </c>
      <c r="I31" s="10">
        <v>0</v>
      </c>
      <c r="J31" s="37">
        <f t="shared" si="1"/>
        <v>77</v>
      </c>
      <c r="K31" s="10"/>
      <c r="L31" s="10"/>
      <c r="M31" s="10"/>
      <c r="N31" s="37">
        <f t="shared" si="2"/>
        <v>0</v>
      </c>
      <c r="O31" s="9">
        <f t="shared" si="3"/>
        <v>77</v>
      </c>
      <c r="P31" s="66"/>
    </row>
    <row r="32" spans="1:16" ht="20" customHeight="1" x14ac:dyDescent="0.2">
      <c r="A32" s="10"/>
      <c r="B32" s="10"/>
      <c r="F32" s="2"/>
      <c r="G32" s="10"/>
      <c r="H32" s="10"/>
      <c r="I32" s="10"/>
      <c r="J32" s="37"/>
      <c r="K32" s="10"/>
      <c r="L32" s="10"/>
      <c r="M32" s="10"/>
      <c r="N32" s="37"/>
      <c r="O32" s="9"/>
      <c r="P32" s="66"/>
    </row>
    <row r="33" spans="1:16" ht="20" customHeight="1" x14ac:dyDescent="0.2">
      <c r="A33" s="1" t="s">
        <v>4</v>
      </c>
      <c r="B33" s="62"/>
      <c r="C33" s="64" t="s">
        <v>96</v>
      </c>
      <c r="D33" s="8"/>
      <c r="E33" s="8"/>
      <c r="G33" s="35">
        <v>1</v>
      </c>
      <c r="H33" s="35">
        <v>2</v>
      </c>
      <c r="I33" s="35">
        <v>3</v>
      </c>
      <c r="J33" s="34" t="s">
        <v>12</v>
      </c>
      <c r="K33" s="15">
        <v>1</v>
      </c>
      <c r="L33" s="15">
        <v>2</v>
      </c>
      <c r="M33" s="15">
        <v>3</v>
      </c>
      <c r="N33" s="15" t="s">
        <v>13</v>
      </c>
      <c r="O33" s="1" t="s">
        <v>14</v>
      </c>
      <c r="P33" s="68" t="s">
        <v>32</v>
      </c>
    </row>
    <row r="34" spans="1:16" ht="20" customHeight="1" x14ac:dyDescent="0.2">
      <c r="A34" s="37">
        <f>+RANK(O34,O$7:O$31)</f>
        <v>1</v>
      </c>
      <c r="B34" s="10"/>
      <c r="C34" s="39" t="s">
        <v>46</v>
      </c>
      <c r="D34" s="5" t="s">
        <v>47</v>
      </c>
      <c r="E34" s="5" t="s">
        <v>45</v>
      </c>
      <c r="F34" s="2" t="s">
        <v>2</v>
      </c>
      <c r="G34" s="10">
        <v>97</v>
      </c>
      <c r="H34" s="10">
        <v>95</v>
      </c>
      <c r="I34" s="10">
        <v>96</v>
      </c>
      <c r="J34" s="37">
        <f t="shared" ref="J34:J44" si="5">SUM(G34:I34)</f>
        <v>288</v>
      </c>
      <c r="K34" s="10">
        <v>97</v>
      </c>
      <c r="L34" s="10">
        <v>93</v>
      </c>
      <c r="M34" s="10">
        <v>89</v>
      </c>
      <c r="N34" s="37">
        <f t="shared" ref="N34:N44" si="6">SUM(K34:M34)</f>
        <v>279</v>
      </c>
      <c r="O34" s="9">
        <f t="shared" ref="O34:O44" si="7">SUM(J34,N34)</f>
        <v>567</v>
      </c>
      <c r="P34" s="65" t="s">
        <v>45</v>
      </c>
    </row>
    <row r="35" spans="1:16" ht="20" customHeight="1" x14ac:dyDescent="0.2">
      <c r="A35" s="37">
        <f>+RANK(O35,O$7:O$31)</f>
        <v>2</v>
      </c>
      <c r="B35" s="10"/>
      <c r="C35" s="39" t="s">
        <v>79</v>
      </c>
      <c r="D35" s="5" t="s">
        <v>49</v>
      </c>
      <c r="E35" s="5" t="s">
        <v>45</v>
      </c>
      <c r="F35" s="2" t="s">
        <v>2</v>
      </c>
      <c r="G35" s="10">
        <v>91</v>
      </c>
      <c r="H35" s="10">
        <v>86</v>
      </c>
      <c r="I35" s="10">
        <v>88</v>
      </c>
      <c r="J35" s="37">
        <f t="shared" si="5"/>
        <v>265</v>
      </c>
      <c r="K35" s="10">
        <v>86</v>
      </c>
      <c r="L35" s="10">
        <v>90</v>
      </c>
      <c r="M35" s="10">
        <v>87</v>
      </c>
      <c r="N35" s="37">
        <f t="shared" si="6"/>
        <v>263</v>
      </c>
      <c r="O35" s="9">
        <f t="shared" si="7"/>
        <v>528</v>
      </c>
      <c r="P35" s="66" t="s">
        <v>83</v>
      </c>
    </row>
    <row r="36" spans="1:16" ht="20" customHeight="1" x14ac:dyDescent="0.2">
      <c r="A36" s="37">
        <f>+RANK(O36,O$7:O$31)</f>
        <v>3</v>
      </c>
      <c r="B36" s="10"/>
      <c r="C36" s="39" t="s">
        <v>43</v>
      </c>
      <c r="D36" s="5" t="s">
        <v>16</v>
      </c>
      <c r="E36" s="5" t="s">
        <v>45</v>
      </c>
      <c r="F36" s="2" t="s">
        <v>3</v>
      </c>
      <c r="G36" s="10">
        <v>87</v>
      </c>
      <c r="H36" s="10">
        <v>87</v>
      </c>
      <c r="I36" s="10">
        <v>93</v>
      </c>
      <c r="J36" s="37">
        <f t="shared" si="5"/>
        <v>267</v>
      </c>
      <c r="K36" s="10">
        <v>86</v>
      </c>
      <c r="L36" s="10">
        <v>85</v>
      </c>
      <c r="M36" s="10">
        <v>85</v>
      </c>
      <c r="N36" s="37">
        <f t="shared" si="6"/>
        <v>256</v>
      </c>
      <c r="O36" s="9">
        <f t="shared" si="7"/>
        <v>523</v>
      </c>
      <c r="P36" s="66" t="s">
        <v>83</v>
      </c>
    </row>
    <row r="37" spans="1:16" ht="20" customHeight="1" x14ac:dyDescent="0.2">
      <c r="A37" s="10">
        <f>+RANK(O37,O$7:O$31)</f>
        <v>4</v>
      </c>
      <c r="B37" s="10"/>
      <c r="C37" s="40" t="s">
        <v>35</v>
      </c>
      <c r="D37" s="5" t="s">
        <v>39</v>
      </c>
      <c r="E37" s="5" t="s">
        <v>45</v>
      </c>
      <c r="F37" s="2" t="s">
        <v>3</v>
      </c>
      <c r="G37" s="10">
        <v>88</v>
      </c>
      <c r="H37" s="10">
        <v>83</v>
      </c>
      <c r="I37" s="10">
        <v>95</v>
      </c>
      <c r="J37" s="37">
        <f t="shared" si="5"/>
        <v>266</v>
      </c>
      <c r="K37" s="10">
        <v>88</v>
      </c>
      <c r="L37" s="10">
        <v>82</v>
      </c>
      <c r="M37" s="10">
        <v>84</v>
      </c>
      <c r="N37" s="37">
        <f t="shared" si="6"/>
        <v>254</v>
      </c>
      <c r="O37" s="9">
        <f t="shared" si="7"/>
        <v>520</v>
      </c>
      <c r="P37" s="66" t="s">
        <v>83</v>
      </c>
    </row>
    <row r="38" spans="1:16" ht="20" customHeight="1" x14ac:dyDescent="0.2">
      <c r="A38" s="10">
        <v>5</v>
      </c>
      <c r="B38" s="10"/>
      <c r="C38" s="5" t="s">
        <v>54</v>
      </c>
      <c r="D38" s="40" t="s">
        <v>94</v>
      </c>
      <c r="E38" s="5" t="s">
        <v>45</v>
      </c>
      <c r="F38" s="2" t="s">
        <v>3</v>
      </c>
      <c r="G38" s="10">
        <v>90</v>
      </c>
      <c r="H38" s="10">
        <v>76</v>
      </c>
      <c r="I38" s="10">
        <v>84</v>
      </c>
      <c r="J38" s="37">
        <f t="shared" si="5"/>
        <v>250</v>
      </c>
      <c r="K38" s="10">
        <v>69</v>
      </c>
      <c r="L38" s="10">
        <v>81</v>
      </c>
      <c r="M38" s="10">
        <v>79</v>
      </c>
      <c r="N38" s="37">
        <f t="shared" si="6"/>
        <v>229</v>
      </c>
      <c r="O38" s="9">
        <f t="shared" si="7"/>
        <v>479</v>
      </c>
      <c r="P38" s="66"/>
    </row>
    <row r="39" spans="1:16" ht="20" customHeight="1" x14ac:dyDescent="0.2">
      <c r="A39" s="10">
        <v>6</v>
      </c>
      <c r="B39" s="10"/>
      <c r="C39" s="5" t="s">
        <v>48</v>
      </c>
      <c r="D39" s="5" t="s">
        <v>49</v>
      </c>
      <c r="E39" s="5" t="s">
        <v>45</v>
      </c>
      <c r="F39" s="2" t="s">
        <v>2</v>
      </c>
      <c r="G39" s="10">
        <v>87</v>
      </c>
      <c r="H39" s="10">
        <v>80</v>
      </c>
      <c r="I39" s="10">
        <v>84</v>
      </c>
      <c r="J39" s="37">
        <f t="shared" si="5"/>
        <v>251</v>
      </c>
      <c r="K39" s="10">
        <v>72</v>
      </c>
      <c r="L39" s="10">
        <v>82</v>
      </c>
      <c r="M39" s="10">
        <v>74</v>
      </c>
      <c r="N39" s="37">
        <f t="shared" si="6"/>
        <v>228</v>
      </c>
      <c r="O39" s="9">
        <f t="shared" si="7"/>
        <v>479</v>
      </c>
      <c r="P39" s="66"/>
    </row>
    <row r="40" spans="1:16" ht="20" customHeight="1" x14ac:dyDescent="0.2">
      <c r="A40" s="10">
        <v>7</v>
      </c>
      <c r="B40" s="10"/>
      <c r="C40" s="40" t="s">
        <v>0</v>
      </c>
      <c r="D40" s="5" t="s">
        <v>15</v>
      </c>
      <c r="E40" s="5" t="s">
        <v>45</v>
      </c>
      <c r="F40" s="2" t="s">
        <v>2</v>
      </c>
      <c r="G40" s="10">
        <v>86</v>
      </c>
      <c r="H40" s="10">
        <v>84</v>
      </c>
      <c r="I40" s="10">
        <v>74</v>
      </c>
      <c r="J40" s="37">
        <f t="shared" si="5"/>
        <v>244</v>
      </c>
      <c r="K40" s="10">
        <v>71</v>
      </c>
      <c r="L40" s="10">
        <v>76</v>
      </c>
      <c r="M40" s="10">
        <v>81</v>
      </c>
      <c r="N40" s="37">
        <f t="shared" si="6"/>
        <v>228</v>
      </c>
      <c r="O40" s="9">
        <f t="shared" si="7"/>
        <v>472</v>
      </c>
      <c r="P40" s="66"/>
    </row>
    <row r="41" spans="1:16" ht="20" customHeight="1" x14ac:dyDescent="0.2">
      <c r="A41" s="10">
        <v>8</v>
      </c>
      <c r="B41" s="10"/>
      <c r="C41" s="5" t="s">
        <v>55</v>
      </c>
      <c r="D41" s="40" t="s">
        <v>94</v>
      </c>
      <c r="E41" s="5" t="s">
        <v>45</v>
      </c>
      <c r="F41" s="2" t="s">
        <v>3</v>
      </c>
      <c r="G41" s="10">
        <v>92</v>
      </c>
      <c r="H41" s="10">
        <v>81</v>
      </c>
      <c r="I41" s="10">
        <v>88</v>
      </c>
      <c r="J41" s="37">
        <f t="shared" si="5"/>
        <v>261</v>
      </c>
      <c r="K41" s="10">
        <v>56</v>
      </c>
      <c r="L41" s="10">
        <v>83</v>
      </c>
      <c r="M41" s="10">
        <v>66</v>
      </c>
      <c r="N41" s="37">
        <f t="shared" si="6"/>
        <v>205</v>
      </c>
      <c r="O41" s="9">
        <f t="shared" si="7"/>
        <v>466</v>
      </c>
      <c r="P41" s="66"/>
    </row>
    <row r="42" spans="1:16" ht="20" customHeight="1" x14ac:dyDescent="0.2">
      <c r="A42" s="10">
        <v>9</v>
      </c>
      <c r="B42" s="10"/>
      <c r="C42" s="5" t="s">
        <v>50</v>
      </c>
      <c r="D42" s="5" t="s">
        <v>16</v>
      </c>
      <c r="E42" s="5" t="s">
        <v>45</v>
      </c>
      <c r="F42" s="2" t="s">
        <v>3</v>
      </c>
      <c r="G42" s="10">
        <v>75</v>
      </c>
      <c r="H42" s="10">
        <v>84</v>
      </c>
      <c r="I42" s="10">
        <v>74</v>
      </c>
      <c r="J42" s="37">
        <f t="shared" si="5"/>
        <v>233</v>
      </c>
      <c r="K42" s="10">
        <v>70</v>
      </c>
      <c r="L42" s="10">
        <v>87</v>
      </c>
      <c r="M42" s="10">
        <v>70</v>
      </c>
      <c r="N42" s="37">
        <f t="shared" si="6"/>
        <v>227</v>
      </c>
      <c r="O42" s="9">
        <f t="shared" si="7"/>
        <v>460</v>
      </c>
      <c r="P42" s="66"/>
    </row>
    <row r="43" spans="1:16" ht="20" customHeight="1" x14ac:dyDescent="0.2">
      <c r="A43" s="10">
        <v>10</v>
      </c>
      <c r="B43" s="10"/>
      <c r="C43" s="5" t="s">
        <v>53</v>
      </c>
      <c r="D43" s="40" t="s">
        <v>94</v>
      </c>
      <c r="E43" s="5" t="s">
        <v>45</v>
      </c>
      <c r="F43" s="2" t="s">
        <v>3</v>
      </c>
      <c r="G43" s="10">
        <v>80</v>
      </c>
      <c r="H43" s="10">
        <v>87</v>
      </c>
      <c r="I43" s="10">
        <v>89</v>
      </c>
      <c r="J43" s="37">
        <f t="shared" si="5"/>
        <v>256</v>
      </c>
      <c r="K43" s="10"/>
      <c r="L43" s="10"/>
      <c r="M43" s="10"/>
      <c r="N43" s="37">
        <f t="shared" si="6"/>
        <v>0</v>
      </c>
      <c r="O43" s="9">
        <f t="shared" si="7"/>
        <v>256</v>
      </c>
      <c r="P43" s="66"/>
    </row>
    <row r="44" spans="1:16" ht="20" customHeight="1" x14ac:dyDescent="0.2">
      <c r="A44" s="10">
        <v>11</v>
      </c>
      <c r="B44" s="10"/>
      <c r="C44" s="5" t="s">
        <v>26</v>
      </c>
      <c r="D44" s="40" t="s">
        <v>94</v>
      </c>
      <c r="E44" s="5" t="s">
        <v>45</v>
      </c>
      <c r="F44" s="2" t="s">
        <v>3</v>
      </c>
      <c r="G44" s="10">
        <v>80</v>
      </c>
      <c r="H44" s="10">
        <v>84</v>
      </c>
      <c r="I44" s="10">
        <v>82</v>
      </c>
      <c r="J44" s="37">
        <f t="shared" si="5"/>
        <v>246</v>
      </c>
      <c r="K44" s="10"/>
      <c r="L44" s="10"/>
      <c r="M44" s="10"/>
      <c r="N44" s="37">
        <f t="shared" si="6"/>
        <v>0</v>
      </c>
      <c r="O44" s="9">
        <f t="shared" si="7"/>
        <v>246</v>
      </c>
      <c r="P44" s="66"/>
    </row>
    <row r="45" spans="1:16" ht="20" customHeight="1" x14ac:dyDescent="0.2">
      <c r="A45" s="10"/>
      <c r="B45" s="10"/>
      <c r="D45" s="40"/>
      <c r="F45" s="2"/>
      <c r="G45" s="10"/>
      <c r="H45" s="10"/>
      <c r="I45" s="10"/>
      <c r="J45" s="37"/>
      <c r="K45" s="10"/>
      <c r="L45" s="10"/>
      <c r="M45" s="10"/>
      <c r="N45" s="37"/>
      <c r="O45" s="9"/>
      <c r="P45" s="66"/>
    </row>
    <row r="46" spans="1:16" ht="20" customHeight="1" x14ac:dyDescent="0.2">
      <c r="A46" s="73" t="s">
        <v>68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67"/>
    </row>
    <row r="47" spans="1:16" ht="20.25" customHeight="1" x14ac:dyDescent="0.2">
      <c r="A47" s="69" t="s">
        <v>4</v>
      </c>
      <c r="B47" s="3"/>
      <c r="C47" s="4"/>
      <c r="D47" s="4"/>
      <c r="E47" s="4"/>
      <c r="F47" s="2"/>
      <c r="G47" s="35">
        <v>1</v>
      </c>
      <c r="H47" s="35">
        <v>2</v>
      </c>
      <c r="I47" s="35">
        <v>3</v>
      </c>
      <c r="J47" s="35" t="s">
        <v>12</v>
      </c>
      <c r="K47" s="36">
        <v>1</v>
      </c>
      <c r="L47" s="36">
        <v>2</v>
      </c>
      <c r="M47" s="36">
        <v>3</v>
      </c>
      <c r="N47" s="36" t="s">
        <v>13</v>
      </c>
      <c r="O47" s="38" t="s">
        <v>14</v>
      </c>
      <c r="P47" s="67"/>
    </row>
    <row r="48" spans="1:16" ht="20" customHeight="1" x14ac:dyDescent="0.2">
      <c r="A48" s="37">
        <f t="shared" ref="A48:A55" si="8">+RANK(O48,O$48:O$55)</f>
        <v>1</v>
      </c>
      <c r="B48" s="10"/>
      <c r="C48" s="39" t="s">
        <v>1</v>
      </c>
      <c r="D48" s="5" t="s">
        <v>16</v>
      </c>
      <c r="E48" s="5" t="s">
        <v>60</v>
      </c>
      <c r="F48" s="2" t="s">
        <v>3</v>
      </c>
      <c r="G48" s="55">
        <v>92</v>
      </c>
      <c r="H48" s="55">
        <v>93</v>
      </c>
      <c r="I48" s="55">
        <v>92</v>
      </c>
      <c r="J48" s="37">
        <f t="shared" ref="J48:J55" si="9">SUM(G48:I48)</f>
        <v>277</v>
      </c>
      <c r="K48" s="55">
        <v>82</v>
      </c>
      <c r="L48" s="55">
        <v>78</v>
      </c>
      <c r="M48" s="55">
        <v>81</v>
      </c>
      <c r="N48" s="37">
        <f t="shared" ref="N48:N55" si="10">SUM(K48:M48)</f>
        <v>241</v>
      </c>
      <c r="O48" s="9">
        <f t="shared" ref="O48:O55" si="11">SUM(J48,N48)</f>
        <v>518</v>
      </c>
      <c r="P48" s="66" t="s">
        <v>83</v>
      </c>
    </row>
    <row r="49" spans="1:16" ht="20" customHeight="1" x14ac:dyDescent="0.2">
      <c r="A49" s="37">
        <f t="shared" si="8"/>
        <v>2</v>
      </c>
      <c r="B49" s="10"/>
      <c r="C49" s="39" t="s">
        <v>31</v>
      </c>
      <c r="D49" s="40" t="s">
        <v>94</v>
      </c>
      <c r="E49" s="5" t="s">
        <v>60</v>
      </c>
      <c r="F49" s="2" t="s">
        <v>3</v>
      </c>
      <c r="G49" s="55">
        <v>85</v>
      </c>
      <c r="H49" s="55">
        <v>83</v>
      </c>
      <c r="I49" s="55">
        <v>76</v>
      </c>
      <c r="J49" s="37">
        <f t="shared" si="9"/>
        <v>244</v>
      </c>
      <c r="K49" s="55">
        <v>74</v>
      </c>
      <c r="L49" s="55">
        <v>85</v>
      </c>
      <c r="M49" s="55">
        <v>84</v>
      </c>
      <c r="N49" s="37">
        <f t="shared" si="10"/>
        <v>243</v>
      </c>
      <c r="O49" s="9">
        <f t="shared" si="11"/>
        <v>487</v>
      </c>
      <c r="P49" s="65" t="s">
        <v>84</v>
      </c>
    </row>
    <row r="50" spans="1:16" ht="20" customHeight="1" x14ac:dyDescent="0.2">
      <c r="A50" s="37">
        <f t="shared" si="8"/>
        <v>3</v>
      </c>
      <c r="B50" s="10"/>
      <c r="C50" s="39" t="s">
        <v>29</v>
      </c>
      <c r="D50" s="5" t="s">
        <v>16</v>
      </c>
      <c r="E50" s="5" t="s">
        <v>60</v>
      </c>
      <c r="F50" s="2" t="s">
        <v>3</v>
      </c>
      <c r="G50" s="10">
        <v>71</v>
      </c>
      <c r="H50" s="10">
        <v>83</v>
      </c>
      <c r="I50" s="10">
        <v>90</v>
      </c>
      <c r="J50" s="37">
        <f t="shared" si="9"/>
        <v>244</v>
      </c>
      <c r="K50" s="10">
        <v>73</v>
      </c>
      <c r="L50" s="10">
        <v>78</v>
      </c>
      <c r="M50" s="10">
        <v>85</v>
      </c>
      <c r="N50" s="37">
        <f t="shared" si="10"/>
        <v>236</v>
      </c>
      <c r="O50" s="9">
        <f t="shared" si="11"/>
        <v>480</v>
      </c>
      <c r="P50" s="65" t="s">
        <v>84</v>
      </c>
    </row>
    <row r="51" spans="1:16" ht="20" customHeight="1" x14ac:dyDescent="0.2">
      <c r="A51" s="10">
        <f t="shared" si="8"/>
        <v>4</v>
      </c>
      <c r="B51" s="10"/>
      <c r="C51" s="40" t="s">
        <v>62</v>
      </c>
      <c r="D51" s="5" t="s">
        <v>47</v>
      </c>
      <c r="E51" s="5" t="s">
        <v>60</v>
      </c>
      <c r="F51" s="2" t="s">
        <v>2</v>
      </c>
      <c r="G51" s="55">
        <v>80</v>
      </c>
      <c r="H51" s="55">
        <v>84</v>
      </c>
      <c r="I51" s="55">
        <v>80</v>
      </c>
      <c r="J51" s="37">
        <f t="shared" si="9"/>
        <v>244</v>
      </c>
      <c r="K51" s="55">
        <v>77</v>
      </c>
      <c r="L51" s="55">
        <v>76</v>
      </c>
      <c r="M51" s="55">
        <v>76</v>
      </c>
      <c r="N51" s="37">
        <f t="shared" si="10"/>
        <v>229</v>
      </c>
      <c r="O51" s="9">
        <f t="shared" si="11"/>
        <v>473</v>
      </c>
      <c r="P51" s="67"/>
    </row>
    <row r="52" spans="1:16" ht="20" customHeight="1" x14ac:dyDescent="0.2">
      <c r="A52" s="10">
        <f t="shared" si="8"/>
        <v>5</v>
      </c>
      <c r="B52" s="10"/>
      <c r="C52" s="5" t="s">
        <v>58</v>
      </c>
      <c r="D52" s="5" t="s">
        <v>59</v>
      </c>
      <c r="E52" s="5" t="s">
        <v>60</v>
      </c>
      <c r="F52" s="2" t="s">
        <v>2</v>
      </c>
      <c r="G52" s="55">
        <v>71</v>
      </c>
      <c r="H52" s="55">
        <v>91</v>
      </c>
      <c r="I52" s="55">
        <v>73</v>
      </c>
      <c r="J52" s="37">
        <f t="shared" si="9"/>
        <v>235</v>
      </c>
      <c r="K52" s="55">
        <v>80</v>
      </c>
      <c r="L52" s="55">
        <v>76</v>
      </c>
      <c r="M52" s="55">
        <v>79</v>
      </c>
      <c r="N52" s="37">
        <f t="shared" si="10"/>
        <v>235</v>
      </c>
      <c r="O52" s="9">
        <f t="shared" si="11"/>
        <v>470</v>
      </c>
      <c r="P52" s="67"/>
    </row>
    <row r="53" spans="1:16" ht="20" customHeight="1" x14ac:dyDescent="0.2">
      <c r="A53" s="10">
        <f t="shared" si="8"/>
        <v>6</v>
      </c>
      <c r="B53" s="10"/>
      <c r="C53" s="5" t="s">
        <v>5</v>
      </c>
      <c r="D53" s="5" t="s">
        <v>16</v>
      </c>
      <c r="E53" s="5" t="s">
        <v>60</v>
      </c>
      <c r="F53" s="2" t="s">
        <v>3</v>
      </c>
      <c r="G53" s="55">
        <v>68</v>
      </c>
      <c r="H53" s="55">
        <v>83</v>
      </c>
      <c r="I53" s="55">
        <v>72</v>
      </c>
      <c r="J53" s="37">
        <f t="shared" si="9"/>
        <v>223</v>
      </c>
      <c r="K53" s="55">
        <v>59</v>
      </c>
      <c r="L53" s="55">
        <v>60</v>
      </c>
      <c r="M53" s="55">
        <v>72</v>
      </c>
      <c r="N53" s="37">
        <f t="shared" si="10"/>
        <v>191</v>
      </c>
      <c r="O53" s="9">
        <f t="shared" si="11"/>
        <v>414</v>
      </c>
      <c r="P53" s="67"/>
    </row>
    <row r="54" spans="1:16" ht="20" customHeight="1" x14ac:dyDescent="0.2">
      <c r="A54" s="10">
        <f t="shared" si="8"/>
        <v>7</v>
      </c>
      <c r="B54" s="10"/>
      <c r="C54" s="5" t="s">
        <v>61</v>
      </c>
      <c r="D54" s="5" t="s">
        <v>63</v>
      </c>
      <c r="E54" s="5" t="s">
        <v>60</v>
      </c>
      <c r="F54" s="2" t="s">
        <v>2</v>
      </c>
      <c r="G54" s="55">
        <f>+G27</f>
        <v>57</v>
      </c>
      <c r="H54" s="55">
        <f>+H27</f>
        <v>63</v>
      </c>
      <c r="I54" s="55">
        <f>+I27</f>
        <v>71</v>
      </c>
      <c r="J54" s="37">
        <f t="shared" si="9"/>
        <v>191</v>
      </c>
      <c r="K54" s="55">
        <f>+K27</f>
        <v>28</v>
      </c>
      <c r="L54" s="55">
        <f>+L27</f>
        <v>46</v>
      </c>
      <c r="M54" s="55">
        <f>+M27</f>
        <v>50</v>
      </c>
      <c r="N54" s="37">
        <f t="shared" si="10"/>
        <v>124</v>
      </c>
      <c r="O54" s="9">
        <f t="shared" si="11"/>
        <v>315</v>
      </c>
      <c r="P54" s="65"/>
    </row>
    <row r="55" spans="1:16" ht="20" customHeight="1" x14ac:dyDescent="0.2">
      <c r="A55" s="10">
        <f t="shared" si="8"/>
        <v>8</v>
      </c>
      <c r="B55" s="10"/>
      <c r="C55" s="5" t="s">
        <v>36</v>
      </c>
      <c r="D55" s="5" t="s">
        <v>16</v>
      </c>
      <c r="E55" s="5" t="s">
        <v>60</v>
      </c>
      <c r="F55" s="2" t="s">
        <v>3</v>
      </c>
      <c r="G55" s="55">
        <v>78</v>
      </c>
      <c r="H55" s="55">
        <v>78</v>
      </c>
      <c r="I55" s="55">
        <v>83</v>
      </c>
      <c r="J55" s="37">
        <f t="shared" si="9"/>
        <v>239</v>
      </c>
      <c r="K55" s="55"/>
      <c r="L55" s="55"/>
      <c r="M55" s="55"/>
      <c r="N55" s="37">
        <f t="shared" si="10"/>
        <v>0</v>
      </c>
      <c r="O55" s="9">
        <f t="shared" si="11"/>
        <v>239</v>
      </c>
      <c r="P55" s="65"/>
    </row>
    <row r="56" spans="1:16" ht="20" customHeight="1" x14ac:dyDescent="0.2">
      <c r="A56" s="10"/>
      <c r="B56" s="10"/>
      <c r="F56" s="2"/>
      <c r="G56" s="55"/>
      <c r="H56" s="55"/>
      <c r="I56" s="55"/>
      <c r="J56" s="37"/>
      <c r="K56" s="55"/>
      <c r="L56" s="55"/>
      <c r="M56" s="55"/>
      <c r="N56" s="37"/>
      <c r="O56" s="9"/>
      <c r="P56" s="65"/>
    </row>
    <row r="57" spans="1:16" ht="20" customHeight="1" x14ac:dyDescent="0.2">
      <c r="A57" s="73" t="s">
        <v>69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</row>
    <row r="58" spans="1:16" ht="20" customHeight="1" x14ac:dyDescent="0.2">
      <c r="A58" s="69" t="s">
        <v>4</v>
      </c>
      <c r="B58" s="3"/>
      <c r="C58" s="3"/>
      <c r="D58" s="3"/>
      <c r="E58" s="3"/>
      <c r="F58" s="3"/>
      <c r="G58" s="35">
        <v>1</v>
      </c>
      <c r="H58" s="35">
        <v>2</v>
      </c>
      <c r="I58" s="35">
        <v>3</v>
      </c>
      <c r="J58" s="34" t="s">
        <v>12</v>
      </c>
      <c r="K58" s="15">
        <v>1</v>
      </c>
      <c r="L58" s="15">
        <v>2</v>
      </c>
      <c r="M58" s="15">
        <v>3</v>
      </c>
      <c r="N58" s="15" t="s">
        <v>13</v>
      </c>
      <c r="O58" s="1" t="s">
        <v>14</v>
      </c>
      <c r="P58" s="68" t="s">
        <v>32</v>
      </c>
    </row>
    <row r="59" spans="1:16" ht="20" customHeight="1" x14ac:dyDescent="0.2">
      <c r="A59" s="37">
        <f>+RANK(O59,O$59:O$61)</f>
        <v>1</v>
      </c>
      <c r="B59" s="10"/>
      <c r="C59" s="39" t="s">
        <v>80</v>
      </c>
      <c r="D59" s="5" t="s">
        <v>49</v>
      </c>
      <c r="E59" s="5" t="s">
        <v>64</v>
      </c>
      <c r="F59" s="2" t="s">
        <v>2</v>
      </c>
      <c r="G59" s="10">
        <v>90</v>
      </c>
      <c r="H59" s="10">
        <v>81</v>
      </c>
      <c r="I59" s="10">
        <v>85</v>
      </c>
      <c r="J59" s="37">
        <f>SUM(G59:I59)</f>
        <v>256</v>
      </c>
      <c r="K59" s="10">
        <v>84</v>
      </c>
      <c r="L59" s="10">
        <v>70</v>
      </c>
      <c r="M59" s="10">
        <v>78</v>
      </c>
      <c r="N59" s="37">
        <f>SUM(K59:M59)</f>
        <v>232</v>
      </c>
      <c r="O59" s="9">
        <f>SUM(J59,N59)</f>
        <v>488</v>
      </c>
      <c r="P59" s="65" t="s">
        <v>84</v>
      </c>
    </row>
    <row r="60" spans="1:16" ht="20" customHeight="1" x14ac:dyDescent="0.2">
      <c r="A60" s="37">
        <f>+RANK(O60,O$59:O$61)</f>
        <v>2</v>
      </c>
      <c r="B60" s="10"/>
      <c r="C60" s="39" t="s">
        <v>65</v>
      </c>
      <c r="D60" s="5" t="s">
        <v>51</v>
      </c>
      <c r="E60" s="5" t="s">
        <v>64</v>
      </c>
      <c r="F60" s="2" t="s">
        <v>3</v>
      </c>
      <c r="G60" s="10">
        <v>57</v>
      </c>
      <c r="H60" s="10">
        <v>63</v>
      </c>
      <c r="I60" s="10">
        <v>71</v>
      </c>
      <c r="J60" s="37">
        <f>SUM(G60:I60)</f>
        <v>191</v>
      </c>
      <c r="K60" s="10">
        <v>28</v>
      </c>
      <c r="L60" s="10">
        <v>46</v>
      </c>
      <c r="M60" s="10">
        <v>50</v>
      </c>
      <c r="N60" s="37">
        <f>SUM(K60:M60)</f>
        <v>124</v>
      </c>
      <c r="O60" s="9">
        <f>SUM(J60,N60)</f>
        <v>315</v>
      </c>
      <c r="P60" s="10"/>
    </row>
    <row r="61" spans="1:16" ht="20" customHeight="1" x14ac:dyDescent="0.2">
      <c r="A61" s="37">
        <f>+RANK(O61,O$59:O$61)</f>
        <v>3</v>
      </c>
      <c r="B61" s="10"/>
      <c r="C61" s="39" t="s">
        <v>42</v>
      </c>
      <c r="D61" s="5" t="s">
        <v>51</v>
      </c>
      <c r="E61" s="5" t="s">
        <v>64</v>
      </c>
      <c r="F61" s="2" t="s">
        <v>3</v>
      </c>
      <c r="G61" s="10">
        <v>30</v>
      </c>
      <c r="H61" s="10">
        <v>47</v>
      </c>
      <c r="I61" s="10">
        <v>0</v>
      </c>
      <c r="J61" s="37">
        <f>SUM(G61:I61)</f>
        <v>77</v>
      </c>
      <c r="K61" s="10"/>
      <c r="L61" s="10"/>
      <c r="M61" s="10"/>
      <c r="N61" s="37"/>
      <c r="O61" s="9">
        <f>SUM(J61,N61)</f>
        <v>77</v>
      </c>
      <c r="P61" s="43"/>
    </row>
    <row r="62" spans="1:16" ht="20" customHeight="1" x14ac:dyDescent="0.2">
      <c r="A62" s="37"/>
      <c r="B62" s="10"/>
      <c r="C62" s="39"/>
      <c r="F62" s="2"/>
      <c r="G62" s="10"/>
      <c r="H62" s="10"/>
      <c r="I62" s="10"/>
      <c r="J62" s="37"/>
      <c r="K62" s="10"/>
      <c r="L62" s="10"/>
      <c r="M62" s="10"/>
      <c r="N62" s="37"/>
      <c r="O62" s="9"/>
      <c r="P62" s="43"/>
    </row>
    <row r="63" spans="1:16" ht="20" customHeight="1" x14ac:dyDescent="0.2">
      <c r="A63" s="73" t="s">
        <v>70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43"/>
    </row>
    <row r="64" spans="1:16" ht="20" customHeight="1" x14ac:dyDescent="0.2">
      <c r="A64" s="69" t="s">
        <v>4</v>
      </c>
      <c r="B64" s="3"/>
      <c r="C64" s="3"/>
      <c r="D64" s="3"/>
      <c r="E64" s="3"/>
      <c r="F64" s="3"/>
      <c r="G64" s="35">
        <v>1</v>
      </c>
      <c r="H64" s="35">
        <v>2</v>
      </c>
      <c r="I64" s="35">
        <v>3</v>
      </c>
      <c r="J64" s="34" t="s">
        <v>12</v>
      </c>
      <c r="K64" s="15">
        <v>1</v>
      </c>
      <c r="L64" s="15">
        <v>2</v>
      </c>
      <c r="M64" s="15">
        <v>3</v>
      </c>
      <c r="N64" s="15" t="s">
        <v>13</v>
      </c>
      <c r="O64" s="1" t="s">
        <v>14</v>
      </c>
      <c r="P64" s="68" t="s">
        <v>32</v>
      </c>
    </row>
    <row r="65" spans="1:16" ht="20" customHeight="1" x14ac:dyDescent="0.2">
      <c r="A65" s="37">
        <f>+RANK(O65,O$65:O$67)</f>
        <v>1</v>
      </c>
      <c r="B65" s="10"/>
      <c r="C65" s="39" t="s">
        <v>67</v>
      </c>
      <c r="D65" s="5" t="s">
        <v>59</v>
      </c>
      <c r="E65" s="5" t="s">
        <v>66</v>
      </c>
      <c r="F65" s="2" t="s">
        <v>2</v>
      </c>
      <c r="G65" s="10">
        <v>85</v>
      </c>
      <c r="H65" s="10">
        <v>70</v>
      </c>
      <c r="I65" s="10">
        <v>78</v>
      </c>
      <c r="J65" s="37">
        <f>SUM(G65:I65)</f>
        <v>233</v>
      </c>
      <c r="K65" s="10">
        <v>61</v>
      </c>
      <c r="L65" s="10">
        <v>63</v>
      </c>
      <c r="M65" s="10">
        <v>62</v>
      </c>
      <c r="N65" s="37">
        <f>SUM(K65:M65)</f>
        <v>186</v>
      </c>
      <c r="O65" s="9">
        <f>SUM(J65,N65)</f>
        <v>419</v>
      </c>
      <c r="P65" s="10"/>
    </row>
    <row r="66" spans="1:16" ht="20" customHeight="1" x14ac:dyDescent="0.2">
      <c r="A66" s="37">
        <f>+RANK(O66,O$65:O$67)</f>
        <v>2</v>
      </c>
      <c r="B66" s="10"/>
      <c r="C66" s="39" t="s">
        <v>37</v>
      </c>
      <c r="D66" s="5" t="s">
        <v>38</v>
      </c>
      <c r="E66" s="5" t="s">
        <v>66</v>
      </c>
      <c r="F66" s="2" t="s">
        <v>2</v>
      </c>
      <c r="G66" s="10">
        <v>81</v>
      </c>
      <c r="H66" s="10">
        <v>71</v>
      </c>
      <c r="I66" s="10">
        <v>68</v>
      </c>
      <c r="J66" s="37">
        <f>SUM(G66:I66)</f>
        <v>220</v>
      </c>
      <c r="K66" s="10">
        <v>71</v>
      </c>
      <c r="L66" s="10">
        <v>72</v>
      </c>
      <c r="M66" s="10">
        <v>50</v>
      </c>
      <c r="N66" s="37">
        <f>SUM(K66:M66)</f>
        <v>193</v>
      </c>
      <c r="O66" s="9">
        <f>SUM(J66,N66)</f>
        <v>413</v>
      </c>
      <c r="P66" s="10"/>
    </row>
    <row r="67" spans="1:16" ht="20" customHeight="1" x14ac:dyDescent="0.2">
      <c r="A67" s="37">
        <f>+RANK(O67,O$65:O$67)</f>
        <v>3</v>
      </c>
      <c r="B67" s="10"/>
      <c r="C67" s="39" t="s">
        <v>41</v>
      </c>
      <c r="D67" s="40" t="s">
        <v>94</v>
      </c>
      <c r="E67" s="5" t="s">
        <v>66</v>
      </c>
      <c r="F67" s="2" t="s">
        <v>3</v>
      </c>
      <c r="G67" s="10">
        <v>46</v>
      </c>
      <c r="H67" s="10">
        <v>64</v>
      </c>
      <c r="I67" s="10">
        <v>60</v>
      </c>
      <c r="J67" s="37">
        <f>SUM(G67:I67)</f>
        <v>170</v>
      </c>
      <c r="K67" s="10">
        <v>63</v>
      </c>
      <c r="L67" s="10">
        <v>58</v>
      </c>
      <c r="M67" s="10">
        <v>54</v>
      </c>
      <c r="N67" s="37">
        <f>SUM(K67:M67)</f>
        <v>175</v>
      </c>
      <c r="O67" s="9">
        <f>SUM(J67,N67)</f>
        <v>345</v>
      </c>
      <c r="P67" s="10"/>
    </row>
    <row r="68" spans="1:16" ht="20" customHeight="1" x14ac:dyDescent="0.2">
      <c r="A68" s="73" t="s">
        <v>71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10"/>
    </row>
    <row r="69" spans="1:16" ht="20" customHeight="1" x14ac:dyDescent="0.2">
      <c r="A69" s="69" t="s">
        <v>4</v>
      </c>
      <c r="B69" s="3"/>
      <c r="C69" s="3"/>
      <c r="D69" s="3"/>
      <c r="E69" s="3"/>
      <c r="F69" s="3"/>
      <c r="G69" s="35">
        <v>1</v>
      </c>
      <c r="H69" s="35">
        <v>2</v>
      </c>
      <c r="I69" s="35">
        <v>3</v>
      </c>
      <c r="J69" s="34" t="s">
        <v>12</v>
      </c>
      <c r="K69" s="15">
        <v>1</v>
      </c>
      <c r="L69" s="15">
        <v>2</v>
      </c>
      <c r="M69" s="15">
        <v>3</v>
      </c>
      <c r="N69" s="15" t="s">
        <v>13</v>
      </c>
      <c r="O69" s="1" t="s">
        <v>14</v>
      </c>
      <c r="P69" s="68" t="s">
        <v>32</v>
      </c>
    </row>
    <row r="70" spans="1:16" ht="20" customHeight="1" x14ac:dyDescent="0.2">
      <c r="A70" s="37">
        <v>1</v>
      </c>
      <c r="B70" s="10"/>
      <c r="C70" s="39" t="s">
        <v>56</v>
      </c>
      <c r="D70" s="40" t="s">
        <v>16</v>
      </c>
      <c r="E70" s="5" t="s">
        <v>57</v>
      </c>
      <c r="F70" s="2" t="s">
        <v>3</v>
      </c>
      <c r="G70" s="10">
        <v>92</v>
      </c>
      <c r="H70" s="10">
        <v>78</v>
      </c>
      <c r="I70" s="10">
        <v>90</v>
      </c>
      <c r="J70" s="37">
        <f>SUM(G70:I70)</f>
        <v>260</v>
      </c>
      <c r="K70" s="10">
        <v>76</v>
      </c>
      <c r="L70" s="10">
        <v>83</v>
      </c>
      <c r="M70" s="10">
        <v>78</v>
      </c>
      <c r="N70" s="37">
        <f>SUM(K70:M70)</f>
        <v>237</v>
      </c>
      <c r="O70" s="9">
        <f>SUM(J70,N70)</f>
        <v>497</v>
      </c>
      <c r="P70" s="10"/>
    </row>
    <row r="71" spans="1:16" ht="20" customHeight="1" x14ac:dyDescent="0.2">
      <c r="B71" s="11"/>
      <c r="C71" s="40"/>
      <c r="F71" s="2"/>
      <c r="G71" s="10"/>
      <c r="H71" s="10"/>
      <c r="I71" s="10"/>
      <c r="J71" s="37"/>
      <c r="K71" s="10"/>
      <c r="L71" s="10"/>
      <c r="M71" s="10"/>
      <c r="N71" s="37"/>
      <c r="O71" s="9"/>
    </row>
    <row r="73" spans="1:16" x14ac:dyDescent="0.2">
      <c r="C73" s="40" t="s">
        <v>99</v>
      </c>
    </row>
  </sheetData>
  <mergeCells count="7">
    <mergeCell ref="A68:O68"/>
    <mergeCell ref="D1:N1"/>
    <mergeCell ref="O1:P1"/>
    <mergeCell ref="J3:P3"/>
    <mergeCell ref="A46:O46"/>
    <mergeCell ref="A57:O57"/>
    <mergeCell ref="A63:O63"/>
  </mergeCells>
  <phoneticPr fontId="23" type="noConversion"/>
  <pageMargins left="0.19685039370078741" right="0.19685039370078741" top="0.27559055118110237" bottom="0.27559055118110237" header="0.15748031496062992" footer="0.11811023622047245"/>
  <pageSetup paperSize="9" scale="76" fitToHeight="0" orientation="portrait"/>
  <rowBreaks count="1" manualBreakCount="1">
    <brk id="45" max="18" man="1"/>
  </rowBreaks>
  <ignoredErrors>
    <ignoredError sqref="J54" formula="1"/>
  </ignoredErrors>
  <drawing r:id="rId1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Kaiu RT CUP XIII</vt:lpstr>
      <vt:lpstr>Kaiu RT CUP XIII õhk</vt:lpstr>
    </vt:vector>
  </TitlesOfParts>
  <Company>H.K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</dc:creator>
  <cp:lastModifiedBy>Microsoft Office User</cp:lastModifiedBy>
  <cp:lastPrinted>2018-09-09T10:38:01Z</cp:lastPrinted>
  <dcterms:created xsi:type="dcterms:W3CDTF">2009-09-20T16:55:46Z</dcterms:created>
  <dcterms:modified xsi:type="dcterms:W3CDTF">2018-09-10T04:56:38Z</dcterms:modified>
</cp:coreProperties>
</file>