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45" activeTab="0"/>
  </bookViews>
  <sheets>
    <sheet name="Vabapüstol" sheetId="1" r:id="rId1"/>
    <sheet name="20+20+20" sheetId="2" r:id="rId2"/>
    <sheet name="30+30 SP" sheetId="3" r:id="rId3"/>
    <sheet name="olümpiakiirlaskmine" sheetId="4" r:id="rId4"/>
    <sheet name="Koondtulemus" sheetId="5" r:id="rId5"/>
  </sheets>
  <definedNames>
    <definedName name="_xlnm.Print_Area" localSheetId="1">'20+20+20'!$A$1:$N$17</definedName>
    <definedName name="_xlnm.Print_Area" localSheetId="3">'olümpiakiirlaskmine'!$A$1:$M$15</definedName>
  </definedNames>
  <calcPr fullCalcOnLoad="1"/>
</workbook>
</file>

<file path=xl/sharedStrings.xml><?xml version="1.0" encoding="utf-8"?>
<sst xmlns="http://schemas.openxmlformats.org/spreadsheetml/2006/main" count="294" uniqueCount="100">
  <si>
    <t>Nimi</t>
  </si>
  <si>
    <t>Klubi</t>
  </si>
  <si>
    <t>KL MäLK</t>
  </si>
  <si>
    <t>Perekonnanimi</t>
  </si>
  <si>
    <t>1 s.</t>
  </si>
  <si>
    <t>2 s.</t>
  </si>
  <si>
    <t>3 s.</t>
  </si>
  <si>
    <t>4 s.</t>
  </si>
  <si>
    <t>5 s.</t>
  </si>
  <si>
    <t>6 s.</t>
  </si>
  <si>
    <t>Kokku</t>
  </si>
  <si>
    <t>Peeter</t>
  </si>
  <si>
    <t>Olesk</t>
  </si>
  <si>
    <t>Nemo</t>
  </si>
  <si>
    <t>Tabur</t>
  </si>
  <si>
    <t>Hilari</t>
  </si>
  <si>
    <t>Audentese SK</t>
  </si>
  <si>
    <t>Jevgeni</t>
  </si>
  <si>
    <t>Mihhailov</t>
  </si>
  <si>
    <t>Rain</t>
  </si>
  <si>
    <t>Raidna</t>
  </si>
  <si>
    <t>Tarmo</t>
  </si>
  <si>
    <t>Tui</t>
  </si>
  <si>
    <t>Kristjan</t>
  </si>
  <si>
    <t>Juurak</t>
  </si>
  <si>
    <t>Margus</t>
  </si>
  <si>
    <t>Uhek</t>
  </si>
  <si>
    <t>Orro</t>
  </si>
  <si>
    <t>koht</t>
  </si>
  <si>
    <t>Klass</t>
  </si>
  <si>
    <t>Tulejoone kohtunik:</t>
  </si>
  <si>
    <t>Arvestuskohtunik:</t>
  </si>
  <si>
    <t>Koht</t>
  </si>
  <si>
    <t>I</t>
  </si>
  <si>
    <t>II</t>
  </si>
  <si>
    <t>III</t>
  </si>
  <si>
    <t>Tenso</t>
  </si>
  <si>
    <t>Merje</t>
  </si>
  <si>
    <t>Leonid</t>
  </si>
  <si>
    <t>Dulepov</t>
  </si>
  <si>
    <t>Märt</t>
  </si>
  <si>
    <t>Karin Muru</t>
  </si>
  <si>
    <t>Enn Meriväli V memoriaal</t>
  </si>
  <si>
    <t>Vabapüstol 60 lasku</t>
  </si>
  <si>
    <t>Aivo</t>
  </si>
  <si>
    <t>Meesak</t>
  </si>
  <si>
    <t>Juchnewitsch</t>
  </si>
  <si>
    <t>Puio</t>
  </si>
  <si>
    <t xml:space="preserve">Endel </t>
  </si>
  <si>
    <t>Järv</t>
  </si>
  <si>
    <t>Fred</t>
  </si>
  <si>
    <t>Raukas</t>
  </si>
  <si>
    <t>Rudolf</t>
  </si>
  <si>
    <t>Ankipov</t>
  </si>
  <si>
    <t>Kalle</t>
  </si>
  <si>
    <t>Toomet</t>
  </si>
  <si>
    <t>Ants</t>
  </si>
  <si>
    <t>Pertelson</t>
  </si>
  <si>
    <t>Meelis</t>
  </si>
  <si>
    <t>Lehtpuu</t>
  </si>
  <si>
    <t>Eesnimi</t>
  </si>
  <si>
    <t>Peetri</t>
  </si>
  <si>
    <t>Lembit</t>
  </si>
  <si>
    <t xml:space="preserve">Meelis </t>
  </si>
  <si>
    <t xml:space="preserve">Rain </t>
  </si>
  <si>
    <t>8s</t>
  </si>
  <si>
    <t>6s</t>
  </si>
  <si>
    <t>4s</t>
  </si>
  <si>
    <t xml:space="preserve">Nemo </t>
  </si>
  <si>
    <t xml:space="preserve">Aivo </t>
  </si>
  <si>
    <t>150 s.</t>
  </si>
  <si>
    <t>10 s.</t>
  </si>
  <si>
    <t>20 s.</t>
  </si>
  <si>
    <t>Tulemus</t>
  </si>
  <si>
    <t>M</t>
  </si>
  <si>
    <t>Võistlusformaadi rekord:</t>
  </si>
  <si>
    <t>Peeter Olesk 2243</t>
  </si>
  <si>
    <t>KV</t>
  </si>
  <si>
    <t>KL</t>
  </si>
  <si>
    <t>Kaitsejõudude SK</t>
  </si>
  <si>
    <t>Kaiu LK</t>
  </si>
  <si>
    <t>I pool</t>
  </si>
  <si>
    <t>II pool</t>
  </si>
  <si>
    <t>püstol</t>
  </si>
  <si>
    <t>kiirlaskmine</t>
  </si>
  <si>
    <t>Ringmärk</t>
  </si>
  <si>
    <t>Ilmuv märk</t>
  </si>
  <si>
    <t xml:space="preserve">Mehine laskur </t>
  </si>
  <si>
    <t>Standardpüstol 20+20+20 lasku</t>
  </si>
  <si>
    <t>18.07. 2015 Männiku</t>
  </si>
  <si>
    <t>Olümpiakiirlaskmine</t>
  </si>
  <si>
    <t>Mehine laskur</t>
  </si>
  <si>
    <t>18.07.2015 Männiku</t>
  </si>
  <si>
    <t>Vabapüstol</t>
  </si>
  <si>
    <t>Standard-</t>
  </si>
  <si>
    <t>Spordipüstol</t>
  </si>
  <si>
    <t>30+30</t>
  </si>
  <si>
    <t>Oümpia-</t>
  </si>
  <si>
    <t xml:space="preserve"> Kokku</t>
  </si>
  <si>
    <t>Spordipüstol 30+30 lasku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</si>
</sst>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3"/>
      <name val="Arial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333333"/>
      <name val="Arial"/>
      <family val="2"/>
    </font>
    <font>
      <sz val="14"/>
      <color theme="1"/>
      <name val="Calibri"/>
      <family val="2"/>
    </font>
    <font>
      <b/>
      <i/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D5B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4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8" fillId="0" borderId="10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1" fontId="4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/>
    </xf>
    <xf numFmtId="0" fontId="0" fillId="13" borderId="10" xfId="0" applyFill="1" applyBorder="1" applyAlignment="1">
      <alignment/>
    </xf>
    <xf numFmtId="0" fontId="44" fillId="13" borderId="10" xfId="0" applyFont="1" applyFill="1" applyBorder="1" applyAlignment="1">
      <alignment/>
    </xf>
    <xf numFmtId="0" fontId="44" fillId="13" borderId="12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44" fillId="13" borderId="12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50" fillId="5" borderId="10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0" fontId="44" fillId="13" borderId="10" xfId="0" applyFont="1" applyFill="1" applyBorder="1" applyAlignment="1">
      <alignment horizontal="center"/>
    </xf>
    <xf numFmtId="0" fontId="50" fillId="5" borderId="10" xfId="0" applyFont="1" applyFill="1" applyBorder="1" applyAlignment="1">
      <alignment horizontal="left"/>
    </xf>
    <xf numFmtId="0" fontId="47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4" fillId="13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7"/>
  <sheetViews>
    <sheetView tabSelected="1" zoomScale="80" zoomScaleNormal="80" zoomScalePageLayoutView="0" workbookViewId="0" topLeftCell="A1">
      <selection activeCell="C31" sqref="C31"/>
    </sheetView>
  </sheetViews>
  <sheetFormatPr defaultColWidth="9.140625" defaultRowHeight="15"/>
  <cols>
    <col min="1" max="1" width="5.140625" style="0" customWidth="1"/>
    <col min="2" max="2" width="8.7109375" style="0" customWidth="1"/>
    <col min="3" max="3" width="15.57421875" style="0" customWidth="1"/>
    <col min="4" max="4" width="17.7109375" style="0" customWidth="1"/>
    <col min="5" max="10" width="4.7109375" style="0" customWidth="1"/>
    <col min="11" max="11" width="6.8515625" style="0" customWidth="1"/>
    <col min="12" max="12" width="4.140625" style="0" customWidth="1"/>
    <col min="13" max="13" width="4.421875" style="0" customWidth="1"/>
    <col min="14" max="20" width="4.7109375" style="0" customWidth="1"/>
    <col min="21" max="21" width="7.8515625" style="0" bestFit="1" customWidth="1"/>
    <col min="22" max="22" width="12.28125" style="0" customWidth="1"/>
    <col min="23" max="23" width="15.57421875" style="0" customWidth="1"/>
    <col min="24" max="25" width="4.28125" style="0" customWidth="1"/>
    <col min="26" max="26" width="6.7109375" style="0" customWidth="1"/>
    <col min="27" max="28" width="4.28125" style="0" customWidth="1"/>
    <col min="29" max="29" width="6.7109375" style="0" customWidth="1"/>
    <col min="30" max="31" width="4.28125" style="0" customWidth="1"/>
    <col min="32" max="32" width="6.7109375" style="0" customWidth="1"/>
    <col min="33" max="33" width="9.140625" style="0" customWidth="1"/>
    <col min="34" max="35" width="4.28125" style="0" customWidth="1"/>
    <col min="36" max="36" width="5.57421875" style="0" bestFit="1" customWidth="1"/>
    <col min="37" max="37" width="9.140625" style="0" bestFit="1" customWidth="1"/>
    <col min="38" max="38" width="16.28125" style="0" bestFit="1" customWidth="1"/>
    <col min="39" max="39" width="4.421875" style="0" bestFit="1" customWidth="1"/>
    <col min="40" max="40" width="3.421875" style="0" bestFit="1" customWidth="1"/>
    <col min="41" max="41" width="4.421875" style="0" bestFit="1" customWidth="1"/>
    <col min="42" max="42" width="8.421875" style="0" bestFit="1" customWidth="1"/>
    <col min="43" max="45" width="3.421875" style="0" bestFit="1" customWidth="1"/>
    <col min="46" max="46" width="8.421875" style="0" bestFit="1" customWidth="1"/>
    <col min="47" max="47" width="7.140625" style="0" bestFit="1" customWidth="1"/>
    <col min="50" max="50" width="5.57421875" style="0" bestFit="1" customWidth="1"/>
    <col min="52" max="52" width="16.28125" style="0" bestFit="1" customWidth="1"/>
    <col min="53" max="53" width="12.140625" style="0" bestFit="1" customWidth="1"/>
    <col min="54" max="54" width="16.421875" style="0" bestFit="1" customWidth="1"/>
    <col min="55" max="55" width="6.57421875" style="0" bestFit="1" customWidth="1"/>
    <col min="56" max="56" width="22.140625" style="0" bestFit="1" customWidth="1"/>
    <col min="57" max="57" width="7.00390625" style="0" bestFit="1" customWidth="1"/>
  </cols>
  <sheetData>
    <row r="1" spans="2:12" ht="18.75">
      <c r="B1" s="58" t="s">
        <v>42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2" ht="18.75">
      <c r="B2" s="59" t="s">
        <v>91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15.75">
      <c r="A3" s="17"/>
      <c r="B3" s="4"/>
      <c r="C3" s="17"/>
      <c r="D3" s="17"/>
      <c r="E3" s="17"/>
      <c r="F3" s="17"/>
      <c r="G3" s="17"/>
      <c r="H3" s="17"/>
      <c r="I3" s="19" t="s">
        <v>92</v>
      </c>
      <c r="J3" s="17"/>
      <c r="K3" s="17"/>
      <c r="L3" s="17"/>
      <c r="M3" s="18"/>
      <c r="N3" s="17"/>
    </row>
    <row r="4" spans="1:14" ht="15.75">
      <c r="A4" s="17"/>
      <c r="B4" s="57" t="s">
        <v>43</v>
      </c>
      <c r="C4" s="57"/>
      <c r="E4" s="20"/>
      <c r="F4" s="20"/>
      <c r="G4" s="20"/>
      <c r="H4" s="20"/>
      <c r="I4" s="20"/>
      <c r="J4" s="20"/>
      <c r="K4" s="20"/>
      <c r="L4" s="17"/>
      <c r="M4" s="17"/>
      <c r="N4" s="17"/>
    </row>
    <row r="5" spans="1:14" ht="15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.75">
      <c r="A6" s="52" t="s">
        <v>32</v>
      </c>
      <c r="B6" s="52" t="s">
        <v>0</v>
      </c>
      <c r="C6" s="56" t="s">
        <v>3</v>
      </c>
      <c r="D6" s="52" t="s">
        <v>1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8</v>
      </c>
      <c r="J6" s="52" t="s">
        <v>9</v>
      </c>
      <c r="K6" s="52" t="s">
        <v>10</v>
      </c>
      <c r="L6" s="52" t="s">
        <v>78</v>
      </c>
      <c r="M6" s="52" t="s">
        <v>77</v>
      </c>
      <c r="N6" s="17"/>
    </row>
    <row r="7" spans="1:14" ht="15.75">
      <c r="A7" s="48" t="s">
        <v>33</v>
      </c>
      <c r="B7" s="49" t="s">
        <v>11</v>
      </c>
      <c r="C7" s="50" t="s">
        <v>12</v>
      </c>
      <c r="D7" s="49" t="s">
        <v>79</v>
      </c>
      <c r="E7" s="51">
        <v>92</v>
      </c>
      <c r="F7" s="51">
        <v>85</v>
      </c>
      <c r="G7" s="51">
        <v>92</v>
      </c>
      <c r="H7" s="51">
        <v>88</v>
      </c>
      <c r="I7" s="51">
        <v>87</v>
      </c>
      <c r="J7" s="51">
        <v>89</v>
      </c>
      <c r="K7" s="51">
        <f aca="true" t="shared" si="0" ref="K7:K23">SUM(E7:J7)</f>
        <v>533</v>
      </c>
      <c r="L7" s="24" t="s">
        <v>34</v>
      </c>
      <c r="M7" s="21">
        <v>12</v>
      </c>
      <c r="N7" s="17"/>
    </row>
    <row r="8" spans="1:14" ht="15.75">
      <c r="A8" s="21" t="s">
        <v>34</v>
      </c>
      <c r="B8" s="26" t="s">
        <v>13</v>
      </c>
      <c r="C8" s="27" t="s">
        <v>14</v>
      </c>
      <c r="D8" s="28" t="s">
        <v>2</v>
      </c>
      <c r="E8" s="24">
        <v>93</v>
      </c>
      <c r="F8" s="24">
        <v>93</v>
      </c>
      <c r="G8" s="24">
        <v>78</v>
      </c>
      <c r="H8" s="24">
        <v>91</v>
      </c>
      <c r="I8" s="24">
        <v>85</v>
      </c>
      <c r="J8" s="24">
        <v>90</v>
      </c>
      <c r="K8" s="24">
        <f t="shared" si="0"/>
        <v>530</v>
      </c>
      <c r="L8" s="24" t="s">
        <v>34</v>
      </c>
      <c r="M8" s="21">
        <v>10</v>
      </c>
      <c r="N8" s="17"/>
    </row>
    <row r="9" spans="1:14" ht="15.75">
      <c r="A9" s="21" t="s">
        <v>35</v>
      </c>
      <c r="B9" s="22" t="s">
        <v>19</v>
      </c>
      <c r="C9" s="23" t="s">
        <v>20</v>
      </c>
      <c r="D9" s="22" t="s">
        <v>79</v>
      </c>
      <c r="E9" s="24">
        <v>85</v>
      </c>
      <c r="F9" s="24">
        <v>85</v>
      </c>
      <c r="G9" s="24">
        <v>84</v>
      </c>
      <c r="H9" s="24">
        <v>90</v>
      </c>
      <c r="I9" s="24">
        <v>89</v>
      </c>
      <c r="J9" s="24">
        <v>89</v>
      </c>
      <c r="K9" s="24">
        <f t="shared" si="0"/>
        <v>522</v>
      </c>
      <c r="L9" s="24" t="s">
        <v>34</v>
      </c>
      <c r="M9" s="21">
        <v>8</v>
      </c>
      <c r="N9" s="17"/>
    </row>
    <row r="10" spans="1:14" ht="15.75">
      <c r="A10" s="24">
        <v>4</v>
      </c>
      <c r="B10" s="22" t="s">
        <v>15</v>
      </c>
      <c r="C10" s="23" t="s">
        <v>46</v>
      </c>
      <c r="D10" s="22" t="s">
        <v>16</v>
      </c>
      <c r="E10" s="24">
        <v>89</v>
      </c>
      <c r="F10" s="24">
        <v>90</v>
      </c>
      <c r="G10" s="24">
        <v>91</v>
      </c>
      <c r="H10" s="24">
        <v>83</v>
      </c>
      <c r="I10" s="24">
        <v>80</v>
      </c>
      <c r="J10" s="24">
        <v>82</v>
      </c>
      <c r="K10" s="24">
        <f t="shared" si="0"/>
        <v>515</v>
      </c>
      <c r="L10" s="24" t="s">
        <v>34</v>
      </c>
      <c r="M10" s="24">
        <v>7</v>
      </c>
      <c r="N10" s="17"/>
    </row>
    <row r="11" spans="1:14" ht="15.75">
      <c r="A11" s="24">
        <v>5</v>
      </c>
      <c r="B11" s="26" t="s">
        <v>48</v>
      </c>
      <c r="C11" s="27" t="s">
        <v>49</v>
      </c>
      <c r="D11" s="26" t="s">
        <v>2</v>
      </c>
      <c r="E11" s="24">
        <v>85</v>
      </c>
      <c r="F11" s="24">
        <v>87</v>
      </c>
      <c r="G11" s="24">
        <v>84</v>
      </c>
      <c r="H11" s="24">
        <v>82</v>
      </c>
      <c r="I11" s="24">
        <v>84</v>
      </c>
      <c r="J11" s="24">
        <v>86</v>
      </c>
      <c r="K11" s="24">
        <f t="shared" si="0"/>
        <v>508</v>
      </c>
      <c r="L11" s="24" t="s">
        <v>35</v>
      </c>
      <c r="M11" s="24">
        <v>6</v>
      </c>
      <c r="N11" s="17"/>
    </row>
    <row r="12" spans="1:14" ht="15.75">
      <c r="A12" s="24">
        <v>6</v>
      </c>
      <c r="B12" s="26" t="s">
        <v>11</v>
      </c>
      <c r="C12" s="27" t="s">
        <v>47</v>
      </c>
      <c r="D12" s="22" t="s">
        <v>2</v>
      </c>
      <c r="E12" s="24">
        <v>88</v>
      </c>
      <c r="F12" s="24">
        <v>88</v>
      </c>
      <c r="G12" s="24">
        <v>86</v>
      </c>
      <c r="H12" s="24">
        <v>80</v>
      </c>
      <c r="I12" s="24">
        <v>86</v>
      </c>
      <c r="J12" s="24">
        <v>80</v>
      </c>
      <c r="K12" s="24">
        <f t="shared" si="0"/>
        <v>508</v>
      </c>
      <c r="L12" s="24" t="s">
        <v>35</v>
      </c>
      <c r="M12" s="24">
        <v>5</v>
      </c>
      <c r="N12" s="17"/>
    </row>
    <row r="13" spans="1:14" ht="15.75">
      <c r="A13" s="24">
        <v>7</v>
      </c>
      <c r="B13" s="26" t="s">
        <v>40</v>
      </c>
      <c r="C13" s="27" t="s">
        <v>27</v>
      </c>
      <c r="D13" s="26" t="s">
        <v>2</v>
      </c>
      <c r="E13" s="24">
        <v>83</v>
      </c>
      <c r="F13" s="24">
        <v>86</v>
      </c>
      <c r="G13" s="24">
        <v>89</v>
      </c>
      <c r="H13" s="24">
        <v>88</v>
      </c>
      <c r="I13" s="24">
        <v>83</v>
      </c>
      <c r="J13" s="24">
        <v>78</v>
      </c>
      <c r="K13" s="24">
        <f t="shared" si="0"/>
        <v>507</v>
      </c>
      <c r="L13" s="24" t="s">
        <v>35</v>
      </c>
      <c r="M13" s="24">
        <v>4</v>
      </c>
      <c r="N13" s="17"/>
    </row>
    <row r="14" spans="1:14" ht="15.75">
      <c r="A14" s="24">
        <v>8</v>
      </c>
      <c r="B14" s="26" t="s">
        <v>23</v>
      </c>
      <c r="C14" s="27" t="s">
        <v>24</v>
      </c>
      <c r="D14" s="22" t="s">
        <v>79</v>
      </c>
      <c r="E14" s="24">
        <v>87</v>
      </c>
      <c r="F14" s="24">
        <v>89</v>
      </c>
      <c r="G14" s="24">
        <v>85</v>
      </c>
      <c r="H14" s="24">
        <v>79</v>
      </c>
      <c r="I14" s="24">
        <v>79</v>
      </c>
      <c r="J14" s="24">
        <v>87</v>
      </c>
      <c r="K14" s="24">
        <f t="shared" si="0"/>
        <v>506</v>
      </c>
      <c r="L14" s="24" t="s">
        <v>35</v>
      </c>
      <c r="M14" s="24">
        <v>3</v>
      </c>
      <c r="N14" s="17"/>
    </row>
    <row r="15" spans="1:14" ht="15.75">
      <c r="A15" s="24">
        <v>9</v>
      </c>
      <c r="B15" s="26" t="s">
        <v>17</v>
      </c>
      <c r="C15" s="27" t="s">
        <v>18</v>
      </c>
      <c r="D15" s="26" t="s">
        <v>2</v>
      </c>
      <c r="E15" s="24">
        <v>86</v>
      </c>
      <c r="F15" s="24">
        <v>80</v>
      </c>
      <c r="G15" s="24">
        <v>84</v>
      </c>
      <c r="H15" s="24">
        <v>83</v>
      </c>
      <c r="I15" s="24">
        <v>87</v>
      </c>
      <c r="J15" s="24">
        <v>83</v>
      </c>
      <c r="K15" s="24">
        <f t="shared" si="0"/>
        <v>503</v>
      </c>
      <c r="L15" s="24" t="s">
        <v>35</v>
      </c>
      <c r="M15" s="24">
        <v>2</v>
      </c>
      <c r="N15" s="17"/>
    </row>
    <row r="16" spans="1:14" ht="15.75">
      <c r="A16" s="24">
        <v>10</v>
      </c>
      <c r="B16" s="26" t="s">
        <v>50</v>
      </c>
      <c r="C16" s="27" t="s">
        <v>51</v>
      </c>
      <c r="D16" s="26" t="s">
        <v>16</v>
      </c>
      <c r="E16" s="24">
        <v>79</v>
      </c>
      <c r="F16" s="24">
        <v>85</v>
      </c>
      <c r="G16" s="24">
        <v>86</v>
      </c>
      <c r="H16" s="24">
        <v>81</v>
      </c>
      <c r="I16" s="24">
        <v>83</v>
      </c>
      <c r="J16" s="24">
        <v>88</v>
      </c>
      <c r="K16" s="24">
        <f t="shared" si="0"/>
        <v>502</v>
      </c>
      <c r="L16" s="24" t="s">
        <v>35</v>
      </c>
      <c r="M16" s="24">
        <v>1</v>
      </c>
      <c r="N16" s="17"/>
    </row>
    <row r="17" spans="1:14" ht="15.75">
      <c r="A17" s="24">
        <v>11</v>
      </c>
      <c r="B17" s="22" t="s">
        <v>21</v>
      </c>
      <c r="C17" s="22" t="s">
        <v>22</v>
      </c>
      <c r="D17" s="22" t="s">
        <v>2</v>
      </c>
      <c r="E17" s="24">
        <v>87</v>
      </c>
      <c r="F17" s="24">
        <v>84</v>
      </c>
      <c r="G17" s="24">
        <v>78</v>
      </c>
      <c r="H17" s="24">
        <v>84</v>
      </c>
      <c r="I17" s="24">
        <v>83</v>
      </c>
      <c r="J17" s="24">
        <v>85</v>
      </c>
      <c r="K17" s="24">
        <f t="shared" si="0"/>
        <v>501</v>
      </c>
      <c r="L17" s="24" t="s">
        <v>35</v>
      </c>
      <c r="M17" s="17"/>
      <c r="N17" s="17"/>
    </row>
    <row r="18" spans="1:14" ht="15.75">
      <c r="A18" s="24">
        <v>12</v>
      </c>
      <c r="B18" s="22" t="s">
        <v>54</v>
      </c>
      <c r="C18" s="22" t="s">
        <v>55</v>
      </c>
      <c r="D18" s="22" t="s">
        <v>80</v>
      </c>
      <c r="E18" s="24">
        <v>74</v>
      </c>
      <c r="F18" s="24">
        <v>82</v>
      </c>
      <c r="G18" s="24">
        <v>81</v>
      </c>
      <c r="H18" s="24">
        <v>85</v>
      </c>
      <c r="I18" s="24">
        <v>83</v>
      </c>
      <c r="J18" s="24">
        <v>82</v>
      </c>
      <c r="K18" s="24">
        <f t="shared" si="0"/>
        <v>487</v>
      </c>
      <c r="L18" s="24" t="s">
        <v>35</v>
      </c>
      <c r="M18" s="17"/>
      <c r="N18" s="17"/>
    </row>
    <row r="19" spans="1:14" ht="15.75">
      <c r="A19" s="24">
        <v>13</v>
      </c>
      <c r="B19" s="26" t="s">
        <v>58</v>
      </c>
      <c r="C19" s="27" t="s">
        <v>59</v>
      </c>
      <c r="D19" s="26" t="s">
        <v>2</v>
      </c>
      <c r="E19" s="24">
        <v>83</v>
      </c>
      <c r="F19" s="24">
        <v>83</v>
      </c>
      <c r="G19" s="24">
        <v>89</v>
      </c>
      <c r="H19" s="24">
        <v>75</v>
      </c>
      <c r="I19" s="24">
        <v>81</v>
      </c>
      <c r="J19" s="24">
        <v>74</v>
      </c>
      <c r="K19" s="24">
        <f t="shared" si="0"/>
        <v>485</v>
      </c>
      <c r="L19" s="24" t="s">
        <v>35</v>
      </c>
      <c r="M19" s="17"/>
      <c r="N19" s="17"/>
    </row>
    <row r="20" spans="1:14" ht="15.75">
      <c r="A20" s="24">
        <v>14</v>
      </c>
      <c r="B20" s="26" t="s">
        <v>25</v>
      </c>
      <c r="C20" s="27" t="s">
        <v>26</v>
      </c>
      <c r="D20" s="26" t="s">
        <v>2</v>
      </c>
      <c r="E20" s="24">
        <v>82</v>
      </c>
      <c r="F20" s="24">
        <v>79</v>
      </c>
      <c r="G20" s="24">
        <v>76</v>
      </c>
      <c r="H20" s="24">
        <v>84</v>
      </c>
      <c r="I20" s="24">
        <v>81</v>
      </c>
      <c r="J20" s="24">
        <v>80</v>
      </c>
      <c r="K20" s="24">
        <f t="shared" si="0"/>
        <v>482</v>
      </c>
      <c r="L20" s="24" t="s">
        <v>35</v>
      </c>
      <c r="M20" s="17"/>
      <c r="N20" s="17"/>
    </row>
    <row r="21" spans="1:14" ht="15.75">
      <c r="A21" s="24">
        <v>15</v>
      </c>
      <c r="B21" s="26" t="s">
        <v>44</v>
      </c>
      <c r="C21" s="27" t="s">
        <v>45</v>
      </c>
      <c r="D21" s="22" t="s">
        <v>80</v>
      </c>
      <c r="E21" s="24">
        <v>87</v>
      </c>
      <c r="F21" s="24">
        <v>80</v>
      </c>
      <c r="G21" s="24">
        <v>74</v>
      </c>
      <c r="H21" s="24">
        <v>86</v>
      </c>
      <c r="I21" s="24">
        <v>77</v>
      </c>
      <c r="J21" s="24">
        <v>76</v>
      </c>
      <c r="K21" s="24">
        <f t="shared" si="0"/>
        <v>480</v>
      </c>
      <c r="L21" s="24" t="s">
        <v>35</v>
      </c>
      <c r="M21" s="17"/>
      <c r="N21" s="17"/>
    </row>
    <row r="22" spans="1:14" ht="15.75">
      <c r="A22" s="24">
        <v>16</v>
      </c>
      <c r="B22" s="26" t="s">
        <v>52</v>
      </c>
      <c r="C22" s="27" t="s">
        <v>53</v>
      </c>
      <c r="D22" s="26" t="s">
        <v>2</v>
      </c>
      <c r="E22" s="24">
        <v>63</v>
      </c>
      <c r="F22" s="24">
        <v>75</v>
      </c>
      <c r="G22" s="24">
        <v>80</v>
      </c>
      <c r="H22" s="24">
        <v>72</v>
      </c>
      <c r="I22" s="24">
        <v>79</v>
      </c>
      <c r="J22" s="24">
        <v>77</v>
      </c>
      <c r="K22" s="24">
        <f t="shared" si="0"/>
        <v>446</v>
      </c>
      <c r="L22" s="25">
        <f>IF(525&gt;K22,"",IF(555&gt;K22,"II",IF(573&gt;K22,"I",IF(K22&gt;=580,"SM","M"))))</f>
      </c>
      <c r="M22" s="17"/>
      <c r="N22" s="17"/>
    </row>
    <row r="23" spans="1:14" ht="15.75">
      <c r="A23" s="24">
        <v>17</v>
      </c>
      <c r="B23" s="22" t="s">
        <v>56</v>
      </c>
      <c r="C23" s="22" t="s">
        <v>57</v>
      </c>
      <c r="D23" s="22" t="s">
        <v>2</v>
      </c>
      <c r="E23" s="24">
        <v>48</v>
      </c>
      <c r="F23" s="24">
        <v>66</v>
      </c>
      <c r="G23" s="24">
        <v>54</v>
      </c>
      <c r="H23" s="24">
        <v>69</v>
      </c>
      <c r="I23" s="24">
        <v>48</v>
      </c>
      <c r="J23" s="24">
        <v>74</v>
      </c>
      <c r="K23" s="24">
        <f t="shared" si="0"/>
        <v>359</v>
      </c>
      <c r="L23" s="25">
        <f>IF(525&gt;K23,"",IF(555&gt;K23,"II",IF(573&gt;K23,"I",IF(K23&gt;=580,"SM","M"))))</f>
      </c>
      <c r="M23" s="17"/>
      <c r="N23" s="17"/>
    </row>
    <row r="24" spans="1:14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25">
        <f>IF(525&gt;K24,"",IF(555&gt;K24,"II",IF(573&gt;K24,"I",IF(K24&gt;=580,"SM","M"))))</f>
      </c>
      <c r="M24" s="17"/>
      <c r="N24" s="17"/>
    </row>
    <row r="25" spans="1:14" ht="15.75">
      <c r="A25" s="17"/>
      <c r="B25" s="17"/>
      <c r="C25" s="29" t="s">
        <v>30</v>
      </c>
      <c r="D25" s="17"/>
      <c r="E25" s="17" t="s">
        <v>41</v>
      </c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.75">
      <c r="A26" s="17"/>
      <c r="B26" s="17"/>
      <c r="C26" s="29" t="s">
        <v>31</v>
      </c>
      <c r="D26" s="17"/>
      <c r="E26" s="17" t="s">
        <v>41</v>
      </c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</sheetData>
  <sheetProtection/>
  <mergeCells count="3">
    <mergeCell ref="B4:C4"/>
    <mergeCell ref="B1:L1"/>
    <mergeCell ref="B2:L2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6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4.8515625" style="6" customWidth="1"/>
    <col min="2" max="2" width="7.57421875" style="0" customWidth="1"/>
    <col min="3" max="3" width="14.28125" style="0" customWidth="1"/>
    <col min="4" max="5" width="4.00390625" style="0" customWidth="1"/>
    <col min="6" max="6" width="6.57421875" style="0" customWidth="1"/>
    <col min="7" max="8" width="4.00390625" style="0" customWidth="1"/>
    <col min="9" max="9" width="6.28125" style="0" customWidth="1"/>
    <col min="10" max="11" width="4.00390625" style="0" customWidth="1"/>
    <col min="12" max="12" width="6.28125" style="0" customWidth="1"/>
    <col min="13" max="13" width="7.7109375" style="0" customWidth="1"/>
    <col min="14" max="14" width="5.28125" style="0" customWidth="1"/>
  </cols>
  <sheetData>
    <row r="1" spans="1:14" ht="18.75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0" ht="15">
      <c r="A2" s="69" t="s">
        <v>88</v>
      </c>
      <c r="J2" t="s">
        <v>89</v>
      </c>
    </row>
    <row r="3" ht="15">
      <c r="A3" s="35"/>
    </row>
    <row r="4" spans="1:14" ht="15">
      <c r="A4" s="55" t="s">
        <v>32</v>
      </c>
      <c r="B4" s="38" t="s">
        <v>60</v>
      </c>
      <c r="C4" s="38" t="s">
        <v>3</v>
      </c>
      <c r="D4" s="60" t="s">
        <v>70</v>
      </c>
      <c r="E4" s="60"/>
      <c r="F4" s="41" t="s">
        <v>98</v>
      </c>
      <c r="G4" s="60" t="s">
        <v>72</v>
      </c>
      <c r="H4" s="60"/>
      <c r="I4" s="41" t="s">
        <v>98</v>
      </c>
      <c r="J4" s="60" t="s">
        <v>71</v>
      </c>
      <c r="K4" s="60"/>
      <c r="L4" s="41" t="s">
        <v>98</v>
      </c>
      <c r="M4" s="38" t="s">
        <v>73</v>
      </c>
      <c r="N4" s="55" t="s">
        <v>78</v>
      </c>
    </row>
    <row r="5" spans="1:14" ht="15">
      <c r="A5" s="11" t="s">
        <v>33</v>
      </c>
      <c r="B5" s="12" t="s">
        <v>11</v>
      </c>
      <c r="C5" s="12" t="s">
        <v>12</v>
      </c>
      <c r="D5" s="12">
        <v>93</v>
      </c>
      <c r="E5" s="12">
        <v>91</v>
      </c>
      <c r="F5" s="16">
        <f aca="true" t="shared" si="0" ref="F5:F16">D5+E5</f>
        <v>184</v>
      </c>
      <c r="G5" s="12">
        <v>88</v>
      </c>
      <c r="H5" s="12">
        <v>93</v>
      </c>
      <c r="I5" s="16">
        <f aca="true" t="shared" si="1" ref="I5:I16">G5+H5</f>
        <v>181</v>
      </c>
      <c r="J5" s="12">
        <v>94</v>
      </c>
      <c r="K5" s="12">
        <v>95</v>
      </c>
      <c r="L5" s="53">
        <f aca="true" t="shared" si="2" ref="L5:L16">J5+K5</f>
        <v>189</v>
      </c>
      <c r="M5" s="54">
        <f aca="true" t="shared" si="3" ref="M5:M16">F5+I5+L5</f>
        <v>554</v>
      </c>
      <c r="N5" s="1" t="s">
        <v>33</v>
      </c>
    </row>
    <row r="6" spans="1:14" ht="15">
      <c r="A6" s="11" t="s">
        <v>34</v>
      </c>
      <c r="B6" s="12" t="s">
        <v>13</v>
      </c>
      <c r="C6" s="12" t="s">
        <v>14</v>
      </c>
      <c r="D6" s="12">
        <v>95</v>
      </c>
      <c r="E6" s="12">
        <v>93</v>
      </c>
      <c r="F6" s="16">
        <f t="shared" si="0"/>
        <v>188</v>
      </c>
      <c r="G6" s="12">
        <v>90</v>
      </c>
      <c r="H6" s="12">
        <v>88</v>
      </c>
      <c r="I6" s="16">
        <f t="shared" si="1"/>
        <v>178</v>
      </c>
      <c r="J6" s="12">
        <v>88</v>
      </c>
      <c r="K6" s="12">
        <v>86</v>
      </c>
      <c r="L6" s="16">
        <f t="shared" si="2"/>
        <v>174</v>
      </c>
      <c r="M6" s="30">
        <f t="shared" si="3"/>
        <v>540</v>
      </c>
      <c r="N6" s="1" t="s">
        <v>34</v>
      </c>
    </row>
    <row r="7" spans="1:14" ht="15">
      <c r="A7" s="11" t="s">
        <v>35</v>
      </c>
      <c r="B7" s="12" t="s">
        <v>17</v>
      </c>
      <c r="C7" s="12" t="s">
        <v>18</v>
      </c>
      <c r="D7" s="12">
        <v>90</v>
      </c>
      <c r="E7" s="12">
        <v>95</v>
      </c>
      <c r="F7" s="16">
        <f t="shared" si="0"/>
        <v>185</v>
      </c>
      <c r="G7" s="12">
        <v>88</v>
      </c>
      <c r="H7" s="12">
        <v>88</v>
      </c>
      <c r="I7" s="16">
        <f t="shared" si="1"/>
        <v>176</v>
      </c>
      <c r="J7" s="12">
        <v>90</v>
      </c>
      <c r="K7" s="12">
        <v>88</v>
      </c>
      <c r="L7" s="16">
        <f t="shared" si="2"/>
        <v>178</v>
      </c>
      <c r="M7" s="30">
        <f t="shared" si="3"/>
        <v>539</v>
      </c>
      <c r="N7" s="1" t="s">
        <v>34</v>
      </c>
    </row>
    <row r="8" spans="1:14" ht="15">
      <c r="A8" s="7">
        <v>4</v>
      </c>
      <c r="B8" s="12" t="s">
        <v>23</v>
      </c>
      <c r="C8" s="12" t="s">
        <v>24</v>
      </c>
      <c r="D8" s="12">
        <v>92</v>
      </c>
      <c r="E8" s="12">
        <v>93</v>
      </c>
      <c r="F8" s="16">
        <f t="shared" si="0"/>
        <v>185</v>
      </c>
      <c r="G8" s="12">
        <v>89</v>
      </c>
      <c r="H8" s="12">
        <v>91</v>
      </c>
      <c r="I8" s="16">
        <f t="shared" si="1"/>
        <v>180</v>
      </c>
      <c r="J8" s="12">
        <v>80</v>
      </c>
      <c r="K8" s="12">
        <v>93</v>
      </c>
      <c r="L8" s="16">
        <f t="shared" si="2"/>
        <v>173</v>
      </c>
      <c r="M8" s="30">
        <f t="shared" si="3"/>
        <v>538</v>
      </c>
      <c r="N8" s="1" t="s">
        <v>34</v>
      </c>
    </row>
    <row r="9" spans="1:14" ht="15">
      <c r="A9" s="1">
        <v>5</v>
      </c>
      <c r="B9" s="2" t="s">
        <v>19</v>
      </c>
      <c r="C9" s="2" t="s">
        <v>20</v>
      </c>
      <c r="D9" s="2">
        <v>94</v>
      </c>
      <c r="E9" s="2">
        <v>93</v>
      </c>
      <c r="F9" s="16">
        <f t="shared" si="0"/>
        <v>187</v>
      </c>
      <c r="G9" s="2">
        <v>86</v>
      </c>
      <c r="H9" s="2">
        <v>90</v>
      </c>
      <c r="I9" s="16">
        <f t="shared" si="1"/>
        <v>176</v>
      </c>
      <c r="J9" s="2">
        <v>84</v>
      </c>
      <c r="K9" s="2">
        <v>84</v>
      </c>
      <c r="L9" s="16">
        <f t="shared" si="2"/>
        <v>168</v>
      </c>
      <c r="M9" s="30">
        <f t="shared" si="3"/>
        <v>531</v>
      </c>
      <c r="N9" s="1" t="s">
        <v>34</v>
      </c>
    </row>
    <row r="10" spans="1:14" ht="15">
      <c r="A10" s="1">
        <v>6</v>
      </c>
      <c r="B10" s="2" t="s">
        <v>58</v>
      </c>
      <c r="C10" s="2" t="s">
        <v>59</v>
      </c>
      <c r="D10" s="2">
        <v>88</v>
      </c>
      <c r="E10" s="2">
        <v>91</v>
      </c>
      <c r="F10" s="16">
        <f t="shared" si="0"/>
        <v>179</v>
      </c>
      <c r="G10" s="2">
        <v>81</v>
      </c>
      <c r="H10" s="2">
        <v>91</v>
      </c>
      <c r="I10" s="16">
        <f t="shared" si="1"/>
        <v>172</v>
      </c>
      <c r="J10" s="2">
        <v>85</v>
      </c>
      <c r="K10" s="2">
        <v>90</v>
      </c>
      <c r="L10" s="16">
        <f t="shared" si="2"/>
        <v>175</v>
      </c>
      <c r="M10" s="30">
        <f t="shared" si="3"/>
        <v>526</v>
      </c>
      <c r="N10" s="1" t="s">
        <v>35</v>
      </c>
    </row>
    <row r="11" spans="1:14" ht="15">
      <c r="A11" s="1">
        <v>7</v>
      </c>
      <c r="B11" s="2" t="s">
        <v>25</v>
      </c>
      <c r="C11" s="2" t="s">
        <v>26</v>
      </c>
      <c r="D11" s="2">
        <v>93</v>
      </c>
      <c r="E11" s="2">
        <v>91</v>
      </c>
      <c r="F11" s="16">
        <f t="shared" si="0"/>
        <v>184</v>
      </c>
      <c r="G11" s="2">
        <v>81</v>
      </c>
      <c r="H11" s="2">
        <v>87</v>
      </c>
      <c r="I11" s="16">
        <f t="shared" si="1"/>
        <v>168</v>
      </c>
      <c r="J11" s="2">
        <v>85</v>
      </c>
      <c r="K11" s="2">
        <v>87</v>
      </c>
      <c r="L11" s="16">
        <f t="shared" si="2"/>
        <v>172</v>
      </c>
      <c r="M11" s="30">
        <f t="shared" si="3"/>
        <v>524</v>
      </c>
      <c r="N11" s="1" t="s">
        <v>35</v>
      </c>
    </row>
    <row r="12" spans="1:14" ht="15">
      <c r="A12" s="1">
        <v>8</v>
      </c>
      <c r="B12" s="2" t="s">
        <v>50</v>
      </c>
      <c r="C12" s="2" t="s">
        <v>51</v>
      </c>
      <c r="D12" s="2">
        <v>92</v>
      </c>
      <c r="E12" s="2">
        <v>85</v>
      </c>
      <c r="F12" s="16">
        <f t="shared" si="0"/>
        <v>177</v>
      </c>
      <c r="G12" s="2">
        <v>88</v>
      </c>
      <c r="H12" s="2">
        <v>88</v>
      </c>
      <c r="I12" s="16">
        <f t="shared" si="1"/>
        <v>176</v>
      </c>
      <c r="J12" s="2">
        <v>80</v>
      </c>
      <c r="K12" s="2">
        <v>84</v>
      </c>
      <c r="L12" s="16">
        <f t="shared" si="2"/>
        <v>164</v>
      </c>
      <c r="M12" s="30">
        <f t="shared" si="3"/>
        <v>517</v>
      </c>
      <c r="N12" s="1" t="s">
        <v>35</v>
      </c>
    </row>
    <row r="13" spans="1:14" ht="15">
      <c r="A13" s="1">
        <v>9</v>
      </c>
      <c r="B13" s="2" t="s">
        <v>61</v>
      </c>
      <c r="C13" s="2" t="s">
        <v>62</v>
      </c>
      <c r="D13" s="2">
        <v>91</v>
      </c>
      <c r="E13" s="2">
        <v>91</v>
      </c>
      <c r="F13" s="16">
        <f t="shared" si="0"/>
        <v>182</v>
      </c>
      <c r="G13" s="2">
        <v>85</v>
      </c>
      <c r="H13" s="2">
        <v>89</v>
      </c>
      <c r="I13" s="16">
        <f t="shared" si="1"/>
        <v>174</v>
      </c>
      <c r="J13" s="2">
        <v>80</v>
      </c>
      <c r="K13" s="2">
        <v>74</v>
      </c>
      <c r="L13" s="16">
        <f t="shared" si="2"/>
        <v>154</v>
      </c>
      <c r="M13" s="30">
        <f t="shared" si="3"/>
        <v>510</v>
      </c>
      <c r="N13" s="1" t="s">
        <v>35</v>
      </c>
    </row>
    <row r="14" spans="1:14" ht="15">
      <c r="A14" s="1">
        <v>10</v>
      </c>
      <c r="B14" s="2" t="s">
        <v>44</v>
      </c>
      <c r="C14" s="2" t="s">
        <v>45</v>
      </c>
      <c r="D14" s="2">
        <v>89</v>
      </c>
      <c r="E14" s="2">
        <v>92</v>
      </c>
      <c r="F14" s="16">
        <f t="shared" si="0"/>
        <v>181</v>
      </c>
      <c r="G14" s="2">
        <v>82</v>
      </c>
      <c r="H14" s="2">
        <v>76</v>
      </c>
      <c r="I14" s="16">
        <f t="shared" si="1"/>
        <v>158</v>
      </c>
      <c r="J14" s="2">
        <v>81</v>
      </c>
      <c r="K14" s="2">
        <v>83</v>
      </c>
      <c r="L14" s="16">
        <f t="shared" si="2"/>
        <v>164</v>
      </c>
      <c r="M14" s="30">
        <f t="shared" si="3"/>
        <v>503</v>
      </c>
      <c r="N14" s="6"/>
    </row>
    <row r="15" spans="1:14" ht="15">
      <c r="A15" s="1">
        <v>11</v>
      </c>
      <c r="B15" s="2" t="s">
        <v>52</v>
      </c>
      <c r="C15" s="2" t="s">
        <v>53</v>
      </c>
      <c r="D15" s="2">
        <v>91</v>
      </c>
      <c r="E15" s="2">
        <v>86</v>
      </c>
      <c r="F15" s="16">
        <f t="shared" si="0"/>
        <v>177</v>
      </c>
      <c r="G15" s="2">
        <v>81</v>
      </c>
      <c r="H15" s="2">
        <v>74</v>
      </c>
      <c r="I15" s="16">
        <f t="shared" si="1"/>
        <v>155</v>
      </c>
      <c r="J15" s="2">
        <v>80</v>
      </c>
      <c r="K15" s="2">
        <v>80</v>
      </c>
      <c r="L15" s="16">
        <f t="shared" si="2"/>
        <v>160</v>
      </c>
      <c r="M15" s="30">
        <f t="shared" si="3"/>
        <v>492</v>
      </c>
      <c r="N15" s="6"/>
    </row>
    <row r="16" spans="1:14" ht="15">
      <c r="A16" s="1">
        <v>12</v>
      </c>
      <c r="B16" s="2" t="s">
        <v>40</v>
      </c>
      <c r="C16" s="2" t="s">
        <v>27</v>
      </c>
      <c r="D16" s="2">
        <v>83</v>
      </c>
      <c r="E16" s="2">
        <v>87</v>
      </c>
      <c r="F16" s="16">
        <f t="shared" si="0"/>
        <v>170</v>
      </c>
      <c r="G16" s="2">
        <v>59</v>
      </c>
      <c r="H16" s="2">
        <v>64</v>
      </c>
      <c r="I16" s="16">
        <f t="shared" si="1"/>
        <v>123</v>
      </c>
      <c r="J16" s="2">
        <v>59</v>
      </c>
      <c r="K16" s="2">
        <v>71</v>
      </c>
      <c r="L16" s="16">
        <f t="shared" si="2"/>
        <v>130</v>
      </c>
      <c r="M16" s="30">
        <f t="shared" si="3"/>
        <v>423</v>
      </c>
      <c r="N16" s="6"/>
    </row>
  </sheetData>
  <sheetProtection/>
  <mergeCells count="4">
    <mergeCell ref="D4:E4"/>
    <mergeCell ref="G4:H4"/>
    <mergeCell ref="J4:K4"/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00390625" style="0" bestFit="1" customWidth="1"/>
    <col min="2" max="2" width="8.00390625" style="0" bestFit="1" customWidth="1"/>
    <col min="3" max="3" width="10.140625" style="0" customWidth="1"/>
    <col min="4" max="6" width="4.8515625" style="0" customWidth="1"/>
    <col min="7" max="7" width="7.00390625" style="0" customWidth="1"/>
    <col min="8" max="10" width="4.8515625" style="0" customWidth="1"/>
    <col min="11" max="11" width="6.00390625" style="0" customWidth="1"/>
    <col min="12" max="12" width="8.00390625" style="0" customWidth="1"/>
    <col min="13" max="13" width="5.00390625" style="0" customWidth="1"/>
  </cols>
  <sheetData>
    <row r="1" spans="1:14" ht="18.75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6"/>
    </row>
    <row r="2" ht="15">
      <c r="J2" t="s">
        <v>89</v>
      </c>
    </row>
    <row r="3" ht="15">
      <c r="A3" s="35" t="s">
        <v>99</v>
      </c>
    </row>
    <row r="4" spans="4:11" ht="15">
      <c r="D4" s="61" t="s">
        <v>85</v>
      </c>
      <c r="E4" s="62"/>
      <c r="F4" s="62"/>
      <c r="G4" s="63"/>
      <c r="H4" s="64" t="s">
        <v>86</v>
      </c>
      <c r="I4" s="65"/>
      <c r="J4" s="65"/>
      <c r="K4" s="63"/>
    </row>
    <row r="5" spans="1:13" ht="18" customHeight="1">
      <c r="A5" s="37" t="s">
        <v>28</v>
      </c>
      <c r="B5" s="37" t="s">
        <v>60</v>
      </c>
      <c r="C5" s="42" t="s">
        <v>3</v>
      </c>
      <c r="D5" s="43" t="s">
        <v>33</v>
      </c>
      <c r="E5" s="43" t="s">
        <v>34</v>
      </c>
      <c r="F5" s="43" t="s">
        <v>35</v>
      </c>
      <c r="G5" s="44" t="s">
        <v>98</v>
      </c>
      <c r="H5" s="43" t="s">
        <v>33</v>
      </c>
      <c r="I5" s="43" t="s">
        <v>34</v>
      </c>
      <c r="J5" s="43" t="s">
        <v>35</v>
      </c>
      <c r="K5" s="44" t="s">
        <v>98</v>
      </c>
      <c r="L5" s="37" t="s">
        <v>73</v>
      </c>
      <c r="M5" s="14" t="s">
        <v>29</v>
      </c>
    </row>
    <row r="6" spans="1:13" ht="15">
      <c r="A6" s="11" t="s">
        <v>33</v>
      </c>
      <c r="B6" s="2" t="s">
        <v>11</v>
      </c>
      <c r="C6" s="2" t="s">
        <v>12</v>
      </c>
      <c r="D6" s="1">
        <v>99</v>
      </c>
      <c r="E6" s="1">
        <v>97</v>
      </c>
      <c r="F6" s="1">
        <v>96</v>
      </c>
      <c r="G6" s="11">
        <f aca="true" t="shared" si="0" ref="G6:G18">SUM(D6:F6)</f>
        <v>292</v>
      </c>
      <c r="H6" s="1">
        <v>97</v>
      </c>
      <c r="I6" s="1">
        <v>96</v>
      </c>
      <c r="J6" s="1">
        <v>97</v>
      </c>
      <c r="K6" s="11">
        <f aca="true" t="shared" si="1" ref="K6:K18">SUM(H6:J6)</f>
        <v>290</v>
      </c>
      <c r="L6" s="30">
        <f aca="true" t="shared" si="2" ref="L6:L18">G6+K6</f>
        <v>582</v>
      </c>
      <c r="M6" s="6" t="s">
        <v>74</v>
      </c>
    </row>
    <row r="7" spans="1:13" ht="15">
      <c r="A7" s="11" t="s">
        <v>34</v>
      </c>
      <c r="B7" s="2" t="s">
        <v>13</v>
      </c>
      <c r="C7" s="2" t="s">
        <v>14</v>
      </c>
      <c r="D7" s="1">
        <v>96</v>
      </c>
      <c r="E7" s="1">
        <v>97</v>
      </c>
      <c r="F7" s="11">
        <v>100</v>
      </c>
      <c r="G7" s="11">
        <f t="shared" si="0"/>
        <v>293</v>
      </c>
      <c r="H7" s="1">
        <v>96</v>
      </c>
      <c r="I7" s="1">
        <v>92</v>
      </c>
      <c r="J7" s="1">
        <v>96</v>
      </c>
      <c r="K7" s="11">
        <f t="shared" si="1"/>
        <v>284</v>
      </c>
      <c r="L7" s="30">
        <f t="shared" si="2"/>
        <v>577</v>
      </c>
      <c r="M7" s="6" t="s">
        <v>74</v>
      </c>
    </row>
    <row r="8" spans="1:13" ht="15">
      <c r="A8" s="11" t="s">
        <v>35</v>
      </c>
      <c r="B8" s="2" t="s">
        <v>58</v>
      </c>
      <c r="C8" s="2" t="s">
        <v>59</v>
      </c>
      <c r="D8" s="1">
        <v>98</v>
      </c>
      <c r="E8" s="1">
        <v>92</v>
      </c>
      <c r="F8" s="1">
        <v>93</v>
      </c>
      <c r="G8" s="11">
        <f t="shared" si="0"/>
        <v>283</v>
      </c>
      <c r="H8" s="1">
        <v>95</v>
      </c>
      <c r="I8" s="1">
        <v>98</v>
      </c>
      <c r="J8" s="1">
        <v>99</v>
      </c>
      <c r="K8" s="11">
        <f t="shared" si="1"/>
        <v>292</v>
      </c>
      <c r="L8" s="30">
        <f t="shared" si="2"/>
        <v>575</v>
      </c>
      <c r="M8" s="6" t="s">
        <v>74</v>
      </c>
    </row>
    <row r="9" spans="1:13" ht="15">
      <c r="A9" s="1">
        <v>4</v>
      </c>
      <c r="B9" s="2" t="s">
        <v>50</v>
      </c>
      <c r="C9" s="2" t="s">
        <v>51</v>
      </c>
      <c r="D9" s="1">
        <v>95</v>
      </c>
      <c r="E9" s="1">
        <v>93</v>
      </c>
      <c r="F9" s="1">
        <v>92</v>
      </c>
      <c r="G9" s="11">
        <f t="shared" si="0"/>
        <v>280</v>
      </c>
      <c r="H9" s="1">
        <v>95</v>
      </c>
      <c r="I9" s="1">
        <v>94</v>
      </c>
      <c r="J9" s="1">
        <v>96</v>
      </c>
      <c r="K9" s="11">
        <f t="shared" si="1"/>
        <v>285</v>
      </c>
      <c r="L9" s="30">
        <f t="shared" si="2"/>
        <v>565</v>
      </c>
      <c r="M9" s="6" t="s">
        <v>33</v>
      </c>
    </row>
    <row r="10" spans="1:13" ht="15">
      <c r="A10" s="1">
        <v>5</v>
      </c>
      <c r="B10" s="2" t="s">
        <v>23</v>
      </c>
      <c r="C10" s="2" t="s">
        <v>24</v>
      </c>
      <c r="D10" s="1">
        <v>94</v>
      </c>
      <c r="E10" s="1">
        <v>94</v>
      </c>
      <c r="F10" s="1">
        <v>90</v>
      </c>
      <c r="G10" s="11">
        <f t="shared" si="0"/>
        <v>278</v>
      </c>
      <c r="H10" s="1">
        <v>95</v>
      </c>
      <c r="I10" s="1">
        <v>97</v>
      </c>
      <c r="J10" s="1">
        <v>95</v>
      </c>
      <c r="K10" s="11">
        <f t="shared" si="1"/>
        <v>287</v>
      </c>
      <c r="L10" s="30">
        <f t="shared" si="2"/>
        <v>565</v>
      </c>
      <c r="M10" s="6" t="s">
        <v>33</v>
      </c>
    </row>
    <row r="11" spans="1:13" ht="15">
      <c r="A11" s="1">
        <v>6</v>
      </c>
      <c r="B11" s="2" t="s">
        <v>25</v>
      </c>
      <c r="C11" s="2" t="s">
        <v>26</v>
      </c>
      <c r="D11" s="1">
        <v>95</v>
      </c>
      <c r="E11" s="1">
        <v>95</v>
      </c>
      <c r="F11" s="1">
        <v>94</v>
      </c>
      <c r="G11" s="11">
        <f t="shared" si="0"/>
        <v>284</v>
      </c>
      <c r="H11" s="1">
        <v>97</v>
      </c>
      <c r="I11" s="1">
        <v>92</v>
      </c>
      <c r="J11" s="1">
        <v>91</v>
      </c>
      <c r="K11" s="11">
        <f t="shared" si="1"/>
        <v>280</v>
      </c>
      <c r="L11" s="30">
        <f t="shared" si="2"/>
        <v>564</v>
      </c>
      <c r="M11" s="6" t="s">
        <v>33</v>
      </c>
    </row>
    <row r="12" spans="1:13" ht="15">
      <c r="A12" s="1">
        <v>7</v>
      </c>
      <c r="B12" s="2" t="s">
        <v>61</v>
      </c>
      <c r="C12" s="2" t="s">
        <v>62</v>
      </c>
      <c r="D12" s="1">
        <v>88</v>
      </c>
      <c r="E12" s="1">
        <v>88</v>
      </c>
      <c r="F12" s="1">
        <v>94</v>
      </c>
      <c r="G12" s="11">
        <f t="shared" si="0"/>
        <v>270</v>
      </c>
      <c r="H12" s="1">
        <v>94</v>
      </c>
      <c r="I12" s="1">
        <v>97</v>
      </c>
      <c r="J12" s="1">
        <v>96</v>
      </c>
      <c r="K12" s="11">
        <f t="shared" si="1"/>
        <v>287</v>
      </c>
      <c r="L12" s="30">
        <f t="shared" si="2"/>
        <v>557</v>
      </c>
      <c r="M12" s="6" t="s">
        <v>34</v>
      </c>
    </row>
    <row r="13" spans="1:13" ht="15">
      <c r="A13" s="1">
        <v>8</v>
      </c>
      <c r="B13" s="2" t="s">
        <v>17</v>
      </c>
      <c r="C13" s="2" t="s">
        <v>18</v>
      </c>
      <c r="D13" s="1">
        <v>93</v>
      </c>
      <c r="E13" s="1">
        <v>93</v>
      </c>
      <c r="F13" s="1">
        <v>86</v>
      </c>
      <c r="G13" s="11">
        <f t="shared" si="0"/>
        <v>272</v>
      </c>
      <c r="H13" s="1">
        <v>90</v>
      </c>
      <c r="I13" s="1">
        <v>91</v>
      </c>
      <c r="J13" s="1">
        <v>98</v>
      </c>
      <c r="K13" s="11">
        <f t="shared" si="1"/>
        <v>279</v>
      </c>
      <c r="L13" s="30">
        <f t="shared" si="2"/>
        <v>551</v>
      </c>
      <c r="M13" s="6" t="s">
        <v>34</v>
      </c>
    </row>
    <row r="14" spans="1:13" ht="15">
      <c r="A14" s="1">
        <v>9</v>
      </c>
      <c r="B14" s="2" t="s">
        <v>44</v>
      </c>
      <c r="C14" s="2" t="s">
        <v>45</v>
      </c>
      <c r="D14" s="1">
        <v>91</v>
      </c>
      <c r="E14" s="1">
        <v>94</v>
      </c>
      <c r="F14" s="1">
        <v>93</v>
      </c>
      <c r="G14" s="11">
        <f t="shared" si="0"/>
        <v>278</v>
      </c>
      <c r="H14" s="1">
        <v>86</v>
      </c>
      <c r="I14" s="1">
        <v>92</v>
      </c>
      <c r="J14" s="1">
        <v>95</v>
      </c>
      <c r="K14" s="11">
        <f t="shared" si="1"/>
        <v>273</v>
      </c>
      <c r="L14" s="30">
        <f t="shared" si="2"/>
        <v>551</v>
      </c>
      <c r="M14" s="6" t="s">
        <v>34</v>
      </c>
    </row>
    <row r="15" spans="1:13" ht="15">
      <c r="A15" s="1">
        <v>10</v>
      </c>
      <c r="B15" s="2" t="s">
        <v>19</v>
      </c>
      <c r="C15" s="2" t="s">
        <v>20</v>
      </c>
      <c r="D15" s="1">
        <v>84</v>
      </c>
      <c r="E15" s="1">
        <v>96</v>
      </c>
      <c r="F15" s="1">
        <v>94</v>
      </c>
      <c r="G15" s="11">
        <f t="shared" si="0"/>
        <v>274</v>
      </c>
      <c r="H15" s="1">
        <v>91</v>
      </c>
      <c r="I15" s="1">
        <v>92</v>
      </c>
      <c r="J15" s="1">
        <v>93</v>
      </c>
      <c r="K15" s="11">
        <f t="shared" si="1"/>
        <v>276</v>
      </c>
      <c r="L15" s="30">
        <f t="shared" si="2"/>
        <v>550</v>
      </c>
      <c r="M15" s="6" t="s">
        <v>34</v>
      </c>
    </row>
    <row r="16" spans="1:13" ht="15">
      <c r="A16" s="1">
        <v>11</v>
      </c>
      <c r="B16" s="2" t="s">
        <v>52</v>
      </c>
      <c r="C16" s="2" t="s">
        <v>53</v>
      </c>
      <c r="D16" s="1">
        <v>87</v>
      </c>
      <c r="E16" s="1">
        <v>91</v>
      </c>
      <c r="F16" s="1">
        <v>89</v>
      </c>
      <c r="G16" s="11">
        <f t="shared" si="0"/>
        <v>267</v>
      </c>
      <c r="H16" s="1">
        <v>95</v>
      </c>
      <c r="I16" s="1">
        <v>83</v>
      </c>
      <c r="J16" s="1">
        <v>91</v>
      </c>
      <c r="K16" s="11">
        <f t="shared" si="1"/>
        <v>269</v>
      </c>
      <c r="L16" s="30">
        <f t="shared" si="2"/>
        <v>536</v>
      </c>
      <c r="M16" s="6" t="s">
        <v>35</v>
      </c>
    </row>
    <row r="17" spans="1:13" ht="15">
      <c r="A17" s="1">
        <v>12</v>
      </c>
      <c r="B17" s="2" t="s">
        <v>37</v>
      </c>
      <c r="C17" s="2" t="s">
        <v>36</v>
      </c>
      <c r="D17" s="1">
        <v>86</v>
      </c>
      <c r="E17" s="1">
        <v>82</v>
      </c>
      <c r="F17" s="1">
        <v>90</v>
      </c>
      <c r="G17" s="11">
        <f t="shared" si="0"/>
        <v>258</v>
      </c>
      <c r="H17" s="1">
        <v>92</v>
      </c>
      <c r="I17" s="1">
        <v>84</v>
      </c>
      <c r="J17" s="1">
        <v>90</v>
      </c>
      <c r="K17" s="11">
        <f t="shared" si="1"/>
        <v>266</v>
      </c>
      <c r="L17" s="30">
        <f t="shared" si="2"/>
        <v>524</v>
      </c>
      <c r="M17" s="6" t="s">
        <v>35</v>
      </c>
    </row>
    <row r="18" spans="1:13" ht="15">
      <c r="A18" s="1">
        <v>13</v>
      </c>
      <c r="B18" s="2" t="s">
        <v>40</v>
      </c>
      <c r="C18" s="2" t="s">
        <v>27</v>
      </c>
      <c r="D18" s="1">
        <v>87</v>
      </c>
      <c r="E18" s="1">
        <v>86</v>
      </c>
      <c r="F18" s="1">
        <v>92</v>
      </c>
      <c r="G18" s="11">
        <f t="shared" si="0"/>
        <v>265</v>
      </c>
      <c r="H18" s="1">
        <v>66</v>
      </c>
      <c r="I18" s="1">
        <v>85</v>
      </c>
      <c r="J18" s="1">
        <v>82</v>
      </c>
      <c r="K18" s="11">
        <f t="shared" si="1"/>
        <v>233</v>
      </c>
      <c r="L18" s="30">
        <f t="shared" si="2"/>
        <v>498</v>
      </c>
      <c r="M18" s="6"/>
    </row>
  </sheetData>
  <sheetProtection/>
  <mergeCells count="3">
    <mergeCell ref="D4:G4"/>
    <mergeCell ref="H4:K4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421875" style="0" customWidth="1"/>
    <col min="3" max="3" width="14.28125" style="0" customWidth="1"/>
    <col min="4" max="4" width="3.8515625" style="0" customWidth="1"/>
    <col min="5" max="6" width="3.00390625" style="0" bestFit="1" customWidth="1"/>
    <col min="7" max="7" width="6.28125" style="0" customWidth="1"/>
    <col min="8" max="10" width="3.00390625" style="0" bestFit="1" customWidth="1"/>
    <col min="11" max="11" width="6.28125" style="0" customWidth="1"/>
    <col min="12" max="12" width="8.00390625" style="0" customWidth="1"/>
    <col min="13" max="13" width="5.421875" style="0" customWidth="1"/>
  </cols>
  <sheetData>
    <row r="1" spans="1:14" ht="18.75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36"/>
    </row>
    <row r="2" spans="1:10" ht="15">
      <c r="A2" s="35" t="s">
        <v>90</v>
      </c>
      <c r="J2" t="s">
        <v>89</v>
      </c>
    </row>
    <row r="3" spans="4:12" ht="15">
      <c r="D3" s="66" t="s">
        <v>81</v>
      </c>
      <c r="E3" s="67"/>
      <c r="F3" s="67"/>
      <c r="G3" s="68"/>
      <c r="H3" s="66" t="s">
        <v>82</v>
      </c>
      <c r="I3" s="67"/>
      <c r="J3" s="67"/>
      <c r="K3" s="68"/>
      <c r="L3" s="31"/>
    </row>
    <row r="4" spans="1:13" ht="18" customHeight="1">
      <c r="A4" s="38" t="s">
        <v>32</v>
      </c>
      <c r="B4" s="38" t="s">
        <v>60</v>
      </c>
      <c r="C4" s="38" t="s">
        <v>3</v>
      </c>
      <c r="D4" s="40" t="s">
        <v>65</v>
      </c>
      <c r="E4" s="41" t="s">
        <v>66</v>
      </c>
      <c r="F4" s="38" t="s">
        <v>67</v>
      </c>
      <c r="G4" s="44" t="s">
        <v>98</v>
      </c>
      <c r="H4" s="38" t="s">
        <v>65</v>
      </c>
      <c r="I4" s="38" t="s">
        <v>66</v>
      </c>
      <c r="J4" s="38" t="s">
        <v>67</v>
      </c>
      <c r="K4" s="44" t="s">
        <v>98</v>
      </c>
      <c r="L4" s="39" t="s">
        <v>73</v>
      </c>
      <c r="M4" s="13" t="s">
        <v>29</v>
      </c>
    </row>
    <row r="5" spans="1:13" ht="15">
      <c r="A5" s="11" t="s">
        <v>33</v>
      </c>
      <c r="B5" s="2" t="s">
        <v>11</v>
      </c>
      <c r="C5" s="2" t="s">
        <v>12</v>
      </c>
      <c r="D5" s="10">
        <v>100</v>
      </c>
      <c r="E5" s="2">
        <v>97</v>
      </c>
      <c r="F5" s="2">
        <v>92</v>
      </c>
      <c r="G5" s="16">
        <f aca="true" t="shared" si="0" ref="G5:G15">D5+E5+F5</f>
        <v>289</v>
      </c>
      <c r="H5" s="2">
        <v>95</v>
      </c>
      <c r="I5" s="2">
        <v>98</v>
      </c>
      <c r="J5" s="2">
        <v>92</v>
      </c>
      <c r="K5" s="16">
        <f aca="true" t="shared" si="1" ref="K5:K15">H5+I5+J5</f>
        <v>285</v>
      </c>
      <c r="L5" s="11">
        <f aca="true" t="shared" si="2" ref="L5:L15">K5+G5</f>
        <v>574</v>
      </c>
      <c r="M5" s="6" t="s">
        <v>74</v>
      </c>
    </row>
    <row r="6" spans="1:13" ht="15">
      <c r="A6" s="11" t="s">
        <v>34</v>
      </c>
      <c r="B6" s="2" t="s">
        <v>50</v>
      </c>
      <c r="C6" s="2" t="s">
        <v>51</v>
      </c>
      <c r="D6" s="2">
        <v>99</v>
      </c>
      <c r="E6" s="2">
        <v>95</v>
      </c>
      <c r="F6" s="2">
        <v>84</v>
      </c>
      <c r="G6" s="16">
        <f t="shared" si="0"/>
        <v>278</v>
      </c>
      <c r="H6" s="2">
        <v>97</v>
      </c>
      <c r="I6" s="2">
        <v>90</v>
      </c>
      <c r="J6" s="2">
        <v>93</v>
      </c>
      <c r="K6" s="16">
        <f t="shared" si="1"/>
        <v>280</v>
      </c>
      <c r="L6" s="11">
        <f t="shared" si="2"/>
        <v>558</v>
      </c>
      <c r="M6" s="6" t="s">
        <v>33</v>
      </c>
    </row>
    <row r="7" spans="1:13" ht="15">
      <c r="A7" s="11" t="s">
        <v>35</v>
      </c>
      <c r="B7" s="2" t="s">
        <v>68</v>
      </c>
      <c r="C7" s="2" t="s">
        <v>14</v>
      </c>
      <c r="D7" s="2">
        <v>97</v>
      </c>
      <c r="E7" s="2">
        <v>99</v>
      </c>
      <c r="F7" s="2">
        <v>87</v>
      </c>
      <c r="G7" s="16">
        <f t="shared" si="0"/>
        <v>283</v>
      </c>
      <c r="H7" s="2">
        <v>99</v>
      </c>
      <c r="I7" s="2">
        <v>93</v>
      </c>
      <c r="J7" s="2">
        <v>80</v>
      </c>
      <c r="K7" s="16">
        <f t="shared" si="1"/>
        <v>272</v>
      </c>
      <c r="L7" s="11">
        <f t="shared" si="2"/>
        <v>555</v>
      </c>
      <c r="M7" s="6" t="s">
        <v>33</v>
      </c>
    </row>
    <row r="8" spans="1:13" ht="15">
      <c r="A8" s="1">
        <v>4</v>
      </c>
      <c r="B8" s="2" t="s">
        <v>69</v>
      </c>
      <c r="C8" s="2" t="s">
        <v>45</v>
      </c>
      <c r="D8" s="2">
        <v>95</v>
      </c>
      <c r="E8" s="2">
        <v>90</v>
      </c>
      <c r="F8" s="2">
        <v>84</v>
      </c>
      <c r="G8" s="16">
        <f t="shared" si="0"/>
        <v>269</v>
      </c>
      <c r="H8" s="2">
        <v>92</v>
      </c>
      <c r="I8" s="2">
        <v>90</v>
      </c>
      <c r="J8" s="2">
        <v>90</v>
      </c>
      <c r="K8" s="16">
        <f t="shared" si="1"/>
        <v>272</v>
      </c>
      <c r="L8" s="11">
        <f t="shared" si="2"/>
        <v>541</v>
      </c>
      <c r="M8" s="6" t="s">
        <v>34</v>
      </c>
    </row>
    <row r="9" spans="1:13" ht="15">
      <c r="A9" s="1">
        <v>5</v>
      </c>
      <c r="B9" s="2" t="s">
        <v>23</v>
      </c>
      <c r="C9" s="2" t="s">
        <v>24</v>
      </c>
      <c r="D9" s="2">
        <v>92</v>
      </c>
      <c r="E9" s="2">
        <v>94</v>
      </c>
      <c r="F9" s="2">
        <v>80</v>
      </c>
      <c r="G9" s="16">
        <f t="shared" si="0"/>
        <v>266</v>
      </c>
      <c r="H9" s="2">
        <v>93</v>
      </c>
      <c r="I9" s="2">
        <v>96</v>
      </c>
      <c r="J9" s="2">
        <v>84</v>
      </c>
      <c r="K9" s="16">
        <f t="shared" si="1"/>
        <v>273</v>
      </c>
      <c r="L9" s="11">
        <f t="shared" si="2"/>
        <v>539</v>
      </c>
      <c r="M9" s="6" t="s">
        <v>35</v>
      </c>
    </row>
    <row r="10" spans="1:13" ht="15">
      <c r="A10" s="1">
        <v>6</v>
      </c>
      <c r="B10" s="2" t="s">
        <v>25</v>
      </c>
      <c r="C10" s="2" t="s">
        <v>26</v>
      </c>
      <c r="D10" s="2">
        <v>90</v>
      </c>
      <c r="E10" s="2">
        <v>88</v>
      </c>
      <c r="F10" s="2">
        <v>87</v>
      </c>
      <c r="G10" s="16">
        <f t="shared" si="0"/>
        <v>265</v>
      </c>
      <c r="H10" s="2">
        <v>95</v>
      </c>
      <c r="I10" s="2">
        <v>95</v>
      </c>
      <c r="J10" s="2">
        <v>80</v>
      </c>
      <c r="K10" s="16">
        <f t="shared" si="1"/>
        <v>270</v>
      </c>
      <c r="L10" s="11">
        <f t="shared" si="2"/>
        <v>535</v>
      </c>
      <c r="M10" s="6" t="s">
        <v>35</v>
      </c>
    </row>
    <row r="11" spans="1:13" ht="15">
      <c r="A11" s="1">
        <v>7</v>
      </c>
      <c r="B11" s="2" t="s">
        <v>17</v>
      </c>
      <c r="C11" s="2" t="s">
        <v>18</v>
      </c>
      <c r="D11" s="2">
        <v>94</v>
      </c>
      <c r="E11" s="2">
        <v>87</v>
      </c>
      <c r="F11" s="2">
        <v>80</v>
      </c>
      <c r="G11" s="16">
        <f t="shared" si="0"/>
        <v>261</v>
      </c>
      <c r="H11" s="2">
        <v>95</v>
      </c>
      <c r="I11" s="2">
        <v>87</v>
      </c>
      <c r="J11" s="2">
        <v>80</v>
      </c>
      <c r="K11" s="16">
        <f t="shared" si="1"/>
        <v>262</v>
      </c>
      <c r="L11" s="11">
        <f t="shared" si="2"/>
        <v>523</v>
      </c>
      <c r="M11" s="6" t="s">
        <v>35</v>
      </c>
    </row>
    <row r="12" spans="1:13" ht="15">
      <c r="A12" s="1">
        <v>8</v>
      </c>
      <c r="B12" s="2" t="s">
        <v>63</v>
      </c>
      <c r="C12" s="2" t="s">
        <v>59</v>
      </c>
      <c r="D12" s="2">
        <v>95</v>
      </c>
      <c r="E12" s="2">
        <v>86</v>
      </c>
      <c r="F12" s="2">
        <v>74</v>
      </c>
      <c r="G12" s="16">
        <f t="shared" si="0"/>
        <v>255</v>
      </c>
      <c r="H12" s="2">
        <v>94</v>
      </c>
      <c r="I12" s="2">
        <v>82</v>
      </c>
      <c r="J12" s="2">
        <v>84</v>
      </c>
      <c r="K12" s="16">
        <f t="shared" si="1"/>
        <v>260</v>
      </c>
      <c r="L12" s="11">
        <f t="shared" si="2"/>
        <v>515</v>
      </c>
      <c r="M12" s="6" t="s">
        <v>35</v>
      </c>
    </row>
    <row r="13" spans="1:13" ht="15">
      <c r="A13" s="1">
        <v>9</v>
      </c>
      <c r="B13" s="2" t="s">
        <v>38</v>
      </c>
      <c r="C13" s="2" t="s">
        <v>39</v>
      </c>
      <c r="D13" s="2">
        <v>83</v>
      </c>
      <c r="E13" s="2">
        <v>87</v>
      </c>
      <c r="F13" s="2">
        <v>79</v>
      </c>
      <c r="G13" s="16">
        <f t="shared" si="0"/>
        <v>249</v>
      </c>
      <c r="H13" s="2">
        <v>82</v>
      </c>
      <c r="I13" s="2">
        <v>82</v>
      </c>
      <c r="J13" s="2">
        <v>64</v>
      </c>
      <c r="K13" s="16">
        <f t="shared" si="1"/>
        <v>228</v>
      </c>
      <c r="L13" s="11">
        <f t="shared" si="2"/>
        <v>477</v>
      </c>
      <c r="M13" s="6"/>
    </row>
    <row r="14" spans="1:13" ht="15">
      <c r="A14" s="1">
        <v>10</v>
      </c>
      <c r="B14" s="2" t="s">
        <v>40</v>
      </c>
      <c r="C14" s="2" t="s">
        <v>27</v>
      </c>
      <c r="D14" s="2">
        <v>65</v>
      </c>
      <c r="E14" s="2">
        <v>58</v>
      </c>
      <c r="F14" s="2">
        <v>45</v>
      </c>
      <c r="G14" s="16">
        <f t="shared" si="0"/>
        <v>168</v>
      </c>
      <c r="H14" s="2">
        <v>63</v>
      </c>
      <c r="I14" s="2">
        <v>61</v>
      </c>
      <c r="J14" s="2">
        <v>70</v>
      </c>
      <c r="K14" s="16">
        <f t="shared" si="1"/>
        <v>194</v>
      </c>
      <c r="L14" s="11">
        <f t="shared" si="2"/>
        <v>362</v>
      </c>
      <c r="M14" s="6"/>
    </row>
    <row r="15" spans="1:13" ht="15">
      <c r="A15" s="1">
        <v>11</v>
      </c>
      <c r="B15" s="2" t="s">
        <v>64</v>
      </c>
      <c r="C15" s="2" t="s">
        <v>20</v>
      </c>
      <c r="D15" s="2">
        <v>88</v>
      </c>
      <c r="E15" s="2">
        <v>78</v>
      </c>
      <c r="F15" s="2">
        <v>47</v>
      </c>
      <c r="G15" s="16">
        <f t="shared" si="0"/>
        <v>213</v>
      </c>
      <c r="H15" s="2">
        <v>0</v>
      </c>
      <c r="I15" s="2">
        <v>0</v>
      </c>
      <c r="J15" s="2">
        <v>0</v>
      </c>
      <c r="K15" s="16">
        <f t="shared" si="1"/>
        <v>0</v>
      </c>
      <c r="L15" s="11">
        <f t="shared" si="2"/>
        <v>213</v>
      </c>
      <c r="M15" s="6"/>
    </row>
  </sheetData>
  <sheetProtection/>
  <mergeCells count="3">
    <mergeCell ref="D3:G3"/>
    <mergeCell ref="H3:K3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14.421875" style="0" customWidth="1"/>
    <col min="4" max="4" width="11.00390625" style="0" customWidth="1"/>
    <col min="5" max="5" width="13.7109375" style="0" customWidth="1"/>
    <col min="6" max="6" width="11.7109375" style="0" customWidth="1"/>
    <col min="7" max="7" width="11.28125" style="0" customWidth="1"/>
    <col min="8" max="8" width="6.8515625" style="0" customWidth="1"/>
  </cols>
  <sheetData>
    <row r="1" spans="1:14" ht="18.75">
      <c r="A1" s="59" t="s">
        <v>87</v>
      </c>
      <c r="B1" s="59"/>
      <c r="C1" s="59"/>
      <c r="D1" s="59"/>
      <c r="E1" s="59"/>
      <c r="F1" s="59"/>
      <c r="G1" s="59"/>
      <c r="H1" s="59"/>
      <c r="I1" s="36"/>
      <c r="J1" s="36"/>
      <c r="K1" s="36"/>
      <c r="L1" s="36"/>
      <c r="M1" s="36"/>
      <c r="N1" s="36"/>
    </row>
    <row r="2" spans="1:6" ht="15">
      <c r="A2" s="35"/>
      <c r="F2" t="s">
        <v>89</v>
      </c>
    </row>
    <row r="3" spans="1:5" ht="15">
      <c r="A3" s="34" t="s">
        <v>75</v>
      </c>
      <c r="B3" s="34"/>
      <c r="C3" s="34"/>
      <c r="D3" s="34" t="s">
        <v>76</v>
      </c>
      <c r="E3" s="34"/>
    </row>
    <row r="4" ht="15">
      <c r="G4" s="3"/>
    </row>
    <row r="5" spans="4:7" ht="15">
      <c r="D5" s="31"/>
      <c r="E5" s="45" t="s">
        <v>94</v>
      </c>
      <c r="F5" s="31" t="s">
        <v>95</v>
      </c>
      <c r="G5" s="45" t="s">
        <v>97</v>
      </c>
    </row>
    <row r="6" spans="1:8" ht="15">
      <c r="A6" t="s">
        <v>32</v>
      </c>
      <c r="B6" t="s">
        <v>60</v>
      </c>
      <c r="C6" t="s">
        <v>3</v>
      </c>
      <c r="D6" s="32" t="s">
        <v>93</v>
      </c>
      <c r="E6" s="46" t="s">
        <v>83</v>
      </c>
      <c r="F6" s="47" t="s">
        <v>96</v>
      </c>
      <c r="G6" s="33" t="s">
        <v>84</v>
      </c>
      <c r="H6" s="9" t="s">
        <v>10</v>
      </c>
    </row>
    <row r="7" spans="1:8" ht="15">
      <c r="A7" s="11" t="s">
        <v>33</v>
      </c>
      <c r="B7" s="10" t="s">
        <v>11</v>
      </c>
      <c r="C7" s="10" t="s">
        <v>12</v>
      </c>
      <c r="D7" s="11">
        <v>533</v>
      </c>
      <c r="E7" s="11">
        <v>554</v>
      </c>
      <c r="F7" s="11">
        <v>582</v>
      </c>
      <c r="G7" s="11">
        <v>574</v>
      </c>
      <c r="H7" s="11">
        <f aca="true" t="shared" si="0" ref="H7:H18">SUM(D7+E7+F7+G7)</f>
        <v>2243</v>
      </c>
    </row>
    <row r="8" spans="1:8" ht="15">
      <c r="A8" s="11" t="s">
        <v>34</v>
      </c>
      <c r="B8" s="10" t="s">
        <v>13</v>
      </c>
      <c r="C8" s="10" t="s">
        <v>14</v>
      </c>
      <c r="D8" s="11">
        <v>530</v>
      </c>
      <c r="E8" s="11">
        <v>540</v>
      </c>
      <c r="F8" s="11">
        <v>577</v>
      </c>
      <c r="G8" s="11">
        <v>555</v>
      </c>
      <c r="H8" s="11">
        <f t="shared" si="0"/>
        <v>2202</v>
      </c>
    </row>
    <row r="9" spans="1:8" ht="15">
      <c r="A9" s="11" t="s">
        <v>35</v>
      </c>
      <c r="B9" s="10" t="s">
        <v>23</v>
      </c>
      <c r="C9" s="10" t="s">
        <v>24</v>
      </c>
      <c r="D9" s="11">
        <v>506</v>
      </c>
      <c r="E9" s="11">
        <v>538</v>
      </c>
      <c r="F9" s="11">
        <v>565</v>
      </c>
      <c r="G9" s="11">
        <v>539</v>
      </c>
      <c r="H9" s="11">
        <f t="shared" si="0"/>
        <v>2148</v>
      </c>
    </row>
    <row r="10" spans="1:8" ht="15">
      <c r="A10" s="7">
        <v>4</v>
      </c>
      <c r="B10" s="2" t="s">
        <v>50</v>
      </c>
      <c r="C10" s="2" t="s">
        <v>51</v>
      </c>
      <c r="D10" s="1">
        <v>502</v>
      </c>
      <c r="E10" s="1">
        <v>517</v>
      </c>
      <c r="F10" s="1">
        <v>565</v>
      </c>
      <c r="G10" s="1">
        <v>558</v>
      </c>
      <c r="H10" s="11">
        <f t="shared" si="0"/>
        <v>2142</v>
      </c>
    </row>
    <row r="11" spans="1:8" ht="15">
      <c r="A11" s="7">
        <v>5</v>
      </c>
      <c r="B11" s="2" t="s">
        <v>17</v>
      </c>
      <c r="C11" s="2" t="s">
        <v>18</v>
      </c>
      <c r="D11" s="1">
        <v>503</v>
      </c>
      <c r="E11" s="1">
        <v>539</v>
      </c>
      <c r="F11" s="1">
        <v>551</v>
      </c>
      <c r="G11" s="1">
        <v>523</v>
      </c>
      <c r="H11" s="11">
        <f t="shared" si="0"/>
        <v>2116</v>
      </c>
    </row>
    <row r="12" spans="1:8" ht="15">
      <c r="A12" s="7">
        <v>6</v>
      </c>
      <c r="B12" s="2" t="s">
        <v>25</v>
      </c>
      <c r="C12" s="2" t="s">
        <v>26</v>
      </c>
      <c r="D12" s="1">
        <v>482</v>
      </c>
      <c r="E12" s="1">
        <v>524</v>
      </c>
      <c r="F12" s="1">
        <v>564</v>
      </c>
      <c r="G12" s="1">
        <v>535</v>
      </c>
      <c r="H12" s="11">
        <f t="shared" si="0"/>
        <v>2105</v>
      </c>
    </row>
    <row r="13" spans="1:8" ht="15">
      <c r="A13" s="7">
        <v>7</v>
      </c>
      <c r="B13" s="2" t="s">
        <v>58</v>
      </c>
      <c r="C13" s="2" t="s">
        <v>59</v>
      </c>
      <c r="D13" s="1">
        <v>485</v>
      </c>
      <c r="E13" s="1">
        <v>526</v>
      </c>
      <c r="F13" s="1">
        <v>575</v>
      </c>
      <c r="G13" s="1">
        <v>515</v>
      </c>
      <c r="H13" s="11">
        <f t="shared" si="0"/>
        <v>2101</v>
      </c>
    </row>
    <row r="14" spans="1:8" ht="15">
      <c r="A14" s="7">
        <v>8</v>
      </c>
      <c r="B14" s="2" t="s">
        <v>44</v>
      </c>
      <c r="C14" s="2" t="s">
        <v>45</v>
      </c>
      <c r="D14" s="1">
        <v>480</v>
      </c>
      <c r="E14" s="1">
        <v>503</v>
      </c>
      <c r="F14" s="1">
        <v>551</v>
      </c>
      <c r="G14" s="1">
        <v>541</v>
      </c>
      <c r="H14" s="11">
        <f t="shared" si="0"/>
        <v>2075</v>
      </c>
    </row>
    <row r="15" spans="1:8" ht="15">
      <c r="A15" s="7">
        <v>9</v>
      </c>
      <c r="B15" s="2" t="s">
        <v>19</v>
      </c>
      <c r="C15" s="2" t="s">
        <v>20</v>
      </c>
      <c r="D15" s="1">
        <v>522</v>
      </c>
      <c r="E15" s="1">
        <v>531</v>
      </c>
      <c r="F15" s="1">
        <v>550</v>
      </c>
      <c r="G15" s="1">
        <v>213</v>
      </c>
      <c r="H15" s="11">
        <f t="shared" si="0"/>
        <v>1816</v>
      </c>
    </row>
    <row r="16" spans="1:8" ht="15">
      <c r="A16" s="7">
        <v>10</v>
      </c>
      <c r="B16" s="2" t="s">
        <v>40</v>
      </c>
      <c r="C16" s="2" t="s">
        <v>27</v>
      </c>
      <c r="D16" s="1">
        <v>507</v>
      </c>
      <c r="E16" s="1">
        <v>423</v>
      </c>
      <c r="F16" s="1">
        <v>498</v>
      </c>
      <c r="G16" s="1">
        <v>362</v>
      </c>
      <c r="H16" s="11">
        <f t="shared" si="0"/>
        <v>1790</v>
      </c>
    </row>
    <row r="17" spans="1:8" ht="15">
      <c r="A17" s="7">
        <v>11</v>
      </c>
      <c r="B17" s="2" t="s">
        <v>52</v>
      </c>
      <c r="C17" s="2" t="s">
        <v>53</v>
      </c>
      <c r="D17" s="1">
        <v>446</v>
      </c>
      <c r="E17" s="1">
        <v>492</v>
      </c>
      <c r="F17" s="1">
        <v>536</v>
      </c>
      <c r="G17" s="1">
        <v>0</v>
      </c>
      <c r="H17" s="11">
        <f t="shared" si="0"/>
        <v>1474</v>
      </c>
    </row>
    <row r="18" spans="1:8" ht="15">
      <c r="A18" s="7">
        <v>12</v>
      </c>
      <c r="B18" s="2" t="s">
        <v>61</v>
      </c>
      <c r="C18" s="2" t="s">
        <v>62</v>
      </c>
      <c r="D18" s="1">
        <v>0</v>
      </c>
      <c r="E18" s="1">
        <v>510</v>
      </c>
      <c r="F18" s="1">
        <v>557</v>
      </c>
      <c r="G18" s="1">
        <v>0</v>
      </c>
      <c r="H18" s="11">
        <f t="shared" si="0"/>
        <v>1067</v>
      </c>
    </row>
    <row r="19" spans="1:8" ht="15">
      <c r="A19" s="15">
        <v>13</v>
      </c>
      <c r="B19" s="5" t="s">
        <v>38</v>
      </c>
      <c r="C19" s="5" t="s">
        <v>39</v>
      </c>
      <c r="D19" s="8">
        <v>0</v>
      </c>
      <c r="E19" s="8">
        <v>0</v>
      </c>
      <c r="F19" s="8">
        <v>0</v>
      </c>
      <c r="G19" s="8">
        <v>477</v>
      </c>
      <c r="H19" s="1">
        <v>477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 Olesk</dc:creator>
  <cp:keywords/>
  <dc:description/>
  <cp:lastModifiedBy>Liivi</cp:lastModifiedBy>
  <cp:lastPrinted>2015-03-02T19:01:22Z</cp:lastPrinted>
  <dcterms:created xsi:type="dcterms:W3CDTF">2014-11-04T08:46:11Z</dcterms:created>
  <dcterms:modified xsi:type="dcterms:W3CDTF">2015-07-21T20:25:11Z</dcterms:modified>
  <cp:category/>
  <cp:version/>
  <cp:contentType/>
  <cp:contentStatus/>
</cp:coreProperties>
</file>