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5" activeTab="5"/>
  </bookViews>
  <sheets>
    <sheet name="MŠ60m" sheetId="1" r:id="rId1"/>
    <sheet name="MŠ3x20v" sheetId="2" r:id="rId2"/>
    <sheet name="MŠ3x20m" sheetId="3" r:id="rId3"/>
    <sheet name="MŠ60v" sheetId="4" r:id="rId4"/>
    <sheet name="MŠ10m" sheetId="5" r:id="rId5"/>
    <sheet name="MŠ10 v " sheetId="6" r:id="rId6"/>
    <sheet name="MP10m" sheetId="7" r:id="rId7"/>
    <sheet name="RP5" sheetId="8" r:id="rId8"/>
    <sheet name="MP10v" sheetId="9" r:id="rId9"/>
    <sheet name="MP30m" sheetId="10" r:id="rId10"/>
    <sheet name="MP30v" sheetId="11" r:id="rId11"/>
    <sheet name="MPpasiroddM" sheetId="12" r:id="rId12"/>
    <sheet name="MPpasirodV" sheetId="13" r:id="rId13"/>
  </sheets>
  <definedNames/>
  <calcPr fullCalcOnLoad="1"/>
</workbook>
</file>

<file path=xl/sharedStrings.xml><?xml version="1.0" encoding="utf-8"?>
<sst xmlns="http://schemas.openxmlformats.org/spreadsheetml/2006/main" count="428" uniqueCount="107">
  <si>
    <t>metai</t>
  </si>
  <si>
    <t xml:space="preserve">Sporto </t>
  </si>
  <si>
    <t>organizacija</t>
  </si>
  <si>
    <t>Rezultatas</t>
  </si>
  <si>
    <t>Suma</t>
  </si>
  <si>
    <t>Eil.Nr.</t>
  </si>
  <si>
    <t>vieta</t>
  </si>
  <si>
    <t>Užimta</t>
  </si>
  <si>
    <t>Gim.</t>
  </si>
  <si>
    <t>ŠAUDYMO REZULTATŲ PROTOKOLAS</t>
  </si>
  <si>
    <t>Varžybų pavadinimas</t>
  </si>
  <si>
    <t>Tatjana Klimova</t>
  </si>
  <si>
    <t>Gulint</t>
  </si>
  <si>
    <t>Stovint</t>
  </si>
  <si>
    <t>N/kelio</t>
  </si>
  <si>
    <t xml:space="preserve">            Rezultatas</t>
  </si>
  <si>
    <t>Varžybų vyr. Teisėjas                                T.Klimova</t>
  </si>
  <si>
    <t>Varžybų vyr. Teisėjas                                    T.Klimova</t>
  </si>
  <si>
    <t>Varžybų vyr. Teisėjas                                     T.Klimova</t>
  </si>
  <si>
    <t>Varžybų vyr. Teisėjas                              T.Klimova</t>
  </si>
  <si>
    <t>Varžybų vyr. Teisėjas                                 T.Klimova</t>
  </si>
  <si>
    <t>Varžybų vyr. Teisėjas                               T.Klimova</t>
  </si>
  <si>
    <t>Varžybų vyr. Teisėjas                                  T.Klimova</t>
  </si>
  <si>
    <t>Varžybų vyr. Teisėjas                   T.Klimova</t>
  </si>
  <si>
    <t>Bendra</t>
  </si>
  <si>
    <t>Varž.vyr.teisėja</t>
  </si>
  <si>
    <t>10-asis A.Strazdo memorialas</t>
  </si>
  <si>
    <r>
      <t xml:space="preserve">Kaunas, </t>
    </r>
    <r>
      <rPr>
        <sz val="12"/>
        <rFont val="Arial"/>
        <family val="2"/>
      </rPr>
      <t>2015 04 25-26</t>
    </r>
    <r>
      <rPr>
        <sz val="14"/>
        <rFont val="Arial"/>
        <family val="2"/>
      </rPr>
      <t xml:space="preserve"> MP-30, MOTERYS</t>
    </r>
  </si>
  <si>
    <r>
      <t xml:space="preserve">Kaunas, </t>
    </r>
    <r>
      <rPr>
        <sz val="12"/>
        <rFont val="Arial"/>
        <family val="2"/>
      </rPr>
      <t>2015 04 25-26</t>
    </r>
    <r>
      <rPr>
        <sz val="14"/>
        <rFont val="Arial"/>
        <family val="2"/>
      </rPr>
      <t xml:space="preserve"> MP-30, Pasirodantis, Moterys,vyrai</t>
    </r>
  </si>
  <si>
    <r>
      <t xml:space="preserve">Kaunas, </t>
    </r>
    <r>
      <rPr>
        <sz val="12"/>
        <rFont val="Arial"/>
        <family val="2"/>
      </rPr>
      <t>2015 04 25-26</t>
    </r>
    <r>
      <rPr>
        <sz val="14"/>
        <rFont val="Arial"/>
        <family val="2"/>
      </rPr>
      <t xml:space="preserve"> MP-30, pasirodantis t., vyrai</t>
    </r>
  </si>
  <si>
    <r>
      <t xml:space="preserve">Kaunas, </t>
    </r>
    <r>
      <rPr>
        <sz val="12"/>
        <rFont val="Arial"/>
        <family val="2"/>
      </rPr>
      <t>2015 04 25-26</t>
    </r>
    <r>
      <rPr>
        <sz val="14"/>
        <rFont val="Arial"/>
        <family val="2"/>
      </rPr>
      <t xml:space="preserve"> MP-30, VYRAI</t>
    </r>
  </si>
  <si>
    <t>Kaunas, 2015 04 25-26 25m MP10šūvių, VYRAI</t>
  </si>
  <si>
    <t>Kaunas, 2015 04 25-26, 25mRP- 5šūviai, Mot,Vyrai</t>
  </si>
  <si>
    <t>A.Strazdo 10-asis memorialas</t>
  </si>
  <si>
    <t xml:space="preserve">Kaunas, 2015 04 25-26, 25m 10šūvių, MOTERYS </t>
  </si>
  <si>
    <t>10-sis A.Strazdo memorialas</t>
  </si>
  <si>
    <t>Kaunas, 2015 04 25-26, 50m MŠ10šūvių, Vyrai</t>
  </si>
  <si>
    <t>Kaunas, 2015 04 25-26 50m MŠ10, MOTERYS</t>
  </si>
  <si>
    <t>Kaunas, 2015 04 25-26, Pratimas 3x20(n/kelio, gulint, stovint),MOTERYS</t>
  </si>
  <si>
    <t>Kaunas, 2015 04 25-26            Pratimas 3x20(n/kelio, gulint, stovint), VYRAI</t>
  </si>
  <si>
    <r>
      <t xml:space="preserve">Kaunas, </t>
    </r>
    <r>
      <rPr>
        <sz val="12"/>
        <rFont val="Arial"/>
        <family val="2"/>
      </rPr>
      <t>2015 04 25-26</t>
    </r>
    <r>
      <rPr>
        <sz val="14"/>
        <rFont val="Arial"/>
        <family val="2"/>
      </rPr>
      <t xml:space="preserve"> MŠ-60 GULINT, VYRAI</t>
    </r>
  </si>
  <si>
    <t>Kaunas, 2015 04 25-26, MŠ-60 GULINT, MOTERYS</t>
  </si>
  <si>
    <t>Eerik Salf</t>
  </si>
  <si>
    <t>Haapsalu</t>
  </si>
  <si>
    <t>Kaido Kruusamae</t>
  </si>
  <si>
    <t>Kristjan Tiitsma</t>
  </si>
  <si>
    <t>Kraslava</t>
  </si>
  <si>
    <t xml:space="preserve">Rihard Misjun </t>
  </si>
  <si>
    <t>Rihard Plocin</t>
  </si>
  <si>
    <t>Vardas Pavardė</t>
  </si>
  <si>
    <t>Karl Gregor Jakk</t>
  </si>
  <si>
    <t>Kaur Kuurberg</t>
  </si>
  <si>
    <t xml:space="preserve">Ekke Alar Toomingas </t>
  </si>
  <si>
    <t>Vidmantas Pauliukevičius</t>
  </si>
  <si>
    <t>KSŠK</t>
  </si>
  <si>
    <t>Kaisa Kuusik</t>
  </si>
  <si>
    <t>Grete Sammal</t>
  </si>
  <si>
    <t>Diana Bulavska</t>
  </si>
  <si>
    <t>Paulius Čivilis</t>
  </si>
  <si>
    <t>JSO</t>
  </si>
  <si>
    <t>Irena Sadauskienė</t>
  </si>
  <si>
    <t>"Santaka"</t>
  </si>
  <si>
    <t>Albertas Micevičius</t>
  </si>
  <si>
    <t>Romualdas Podkarytovas</t>
  </si>
  <si>
    <t>Svetlana Klimova</t>
  </si>
  <si>
    <t>Lukas Baltrušis-Baltrušaitis</t>
  </si>
  <si>
    <t>Nika Dregiša</t>
  </si>
  <si>
    <t>Audrius Puodžiukynas</t>
  </si>
  <si>
    <t>Valdas Petravičius</t>
  </si>
  <si>
    <t>Valentin Stepanov</t>
  </si>
  <si>
    <t>Jonava</t>
  </si>
  <si>
    <t>Audrys Antončikas</t>
  </si>
  <si>
    <t>Saulius Povilaitis</t>
  </si>
  <si>
    <t>Kaunas</t>
  </si>
  <si>
    <t>"Dešimtukas"</t>
  </si>
  <si>
    <t>Valentin Tepliajev</t>
  </si>
  <si>
    <t>Jurij Nonin</t>
  </si>
  <si>
    <t>Vilnius</t>
  </si>
  <si>
    <t>Raimeda Bučinskytė</t>
  </si>
  <si>
    <t>Marija Pavilionytė</t>
  </si>
  <si>
    <t>Gražina Mulevičienė</t>
  </si>
  <si>
    <t>Kęstutis Savickas</t>
  </si>
  <si>
    <t>Rimantas Adeikis</t>
  </si>
  <si>
    <t>Antanas Kasilauskas</t>
  </si>
  <si>
    <t>Živilė Laurinavičienė</t>
  </si>
  <si>
    <t>Albinas Šimkus</t>
  </si>
  <si>
    <t>Edmundas Stumbrys</t>
  </si>
  <si>
    <t>Viktor Petrov</t>
  </si>
  <si>
    <t>Denis Solim</t>
  </si>
  <si>
    <t>Linas Bernotas</t>
  </si>
  <si>
    <t>Eduardas Masevič</t>
  </si>
  <si>
    <t>Arūnas Vilpišauskas</t>
  </si>
  <si>
    <t>Rima Mulevičiūtė</t>
  </si>
  <si>
    <t>Alma Mulevičiūtė</t>
  </si>
  <si>
    <t>Juozas Černius</t>
  </si>
  <si>
    <t>Virgilijus Gutkovas</t>
  </si>
  <si>
    <t>Levani Razmazišvili</t>
  </si>
  <si>
    <t>Ina Razmazišvili</t>
  </si>
  <si>
    <t>Elvyra Luošytė</t>
  </si>
  <si>
    <r>
      <t>85</t>
    </r>
    <r>
      <rPr>
        <sz val="9"/>
        <rFont val="Arial"/>
        <family val="2"/>
      </rPr>
      <t>3x</t>
    </r>
  </si>
  <si>
    <r>
      <t>85</t>
    </r>
    <r>
      <rPr>
        <sz val="9"/>
        <rFont val="Arial"/>
        <family val="2"/>
      </rPr>
      <t>2x</t>
    </r>
  </si>
  <si>
    <t>Marija Povilionytė</t>
  </si>
  <si>
    <r>
      <t>92</t>
    </r>
    <r>
      <rPr>
        <sz val="9"/>
        <rFont val="Arial"/>
        <family val="2"/>
      </rPr>
      <t>5x</t>
    </r>
  </si>
  <si>
    <r>
      <t>92</t>
    </r>
    <r>
      <rPr>
        <sz val="9"/>
        <rFont val="Arial"/>
        <family val="2"/>
      </rPr>
      <t>4x</t>
    </r>
  </si>
  <si>
    <t>Robertas Vildžius</t>
  </si>
  <si>
    <t>Varžybų vyr.teisėja                            T.Klimova</t>
  </si>
  <si>
    <t>Vyr. Teisėja                        T. Klimova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</si>
</sst>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3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3" fillId="0" borderId="24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31" xfId="0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3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13" fillId="0" borderId="1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6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/>
    </xf>
    <xf numFmtId="0" fontId="37" fillId="0" borderId="3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5" fillId="0" borderId="4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15</xdr:row>
      <xdr:rowOff>133350</xdr:rowOff>
    </xdr:from>
    <xdr:to>
      <xdr:col>1</xdr:col>
      <xdr:colOff>1857375</xdr:colOff>
      <xdr:row>17</xdr:row>
      <xdr:rowOff>152400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52425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17</xdr:row>
      <xdr:rowOff>123825</xdr:rowOff>
    </xdr:from>
    <xdr:to>
      <xdr:col>2</xdr:col>
      <xdr:colOff>314325</xdr:colOff>
      <xdr:row>22</xdr:row>
      <xdr:rowOff>0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386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18</xdr:row>
      <xdr:rowOff>28575</xdr:rowOff>
    </xdr:from>
    <xdr:to>
      <xdr:col>2</xdr:col>
      <xdr:colOff>104775</xdr:colOff>
      <xdr:row>22</xdr:row>
      <xdr:rowOff>66675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2291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15</xdr:row>
      <xdr:rowOff>161925</xdr:rowOff>
    </xdr:from>
    <xdr:to>
      <xdr:col>2</xdr:col>
      <xdr:colOff>400050</xdr:colOff>
      <xdr:row>19</xdr:row>
      <xdr:rowOff>133350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49567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15</xdr:row>
      <xdr:rowOff>104775</xdr:rowOff>
    </xdr:from>
    <xdr:to>
      <xdr:col>2</xdr:col>
      <xdr:colOff>257175</xdr:colOff>
      <xdr:row>19</xdr:row>
      <xdr:rowOff>142875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8195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</xdr:row>
      <xdr:rowOff>219075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52525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1285875</xdr:colOff>
      <xdr:row>20</xdr:row>
      <xdr:rowOff>66675</xdr:rowOff>
    </xdr:from>
    <xdr:to>
      <xdr:col>2</xdr:col>
      <xdr:colOff>123825</xdr:colOff>
      <xdr:row>24</xdr:row>
      <xdr:rowOff>114300</xdr:rowOff>
    </xdr:to>
    <xdr:pic>
      <xdr:nvPicPr>
        <xdr:cNvPr id="2" name="Picture 2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0101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</xdr:row>
      <xdr:rowOff>219075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47750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1171575</xdr:colOff>
      <xdr:row>15</xdr:row>
      <xdr:rowOff>19050</xdr:rowOff>
    </xdr:from>
    <xdr:to>
      <xdr:col>3</xdr:col>
      <xdr:colOff>28575</xdr:colOff>
      <xdr:row>19</xdr:row>
      <xdr:rowOff>57150</xdr:rowOff>
    </xdr:to>
    <xdr:pic>
      <xdr:nvPicPr>
        <xdr:cNvPr id="2" name="Picture 2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4671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1905000</xdr:colOff>
      <xdr:row>15</xdr:row>
      <xdr:rowOff>142875</xdr:rowOff>
    </xdr:from>
    <xdr:to>
      <xdr:col>2</xdr:col>
      <xdr:colOff>419100</xdr:colOff>
      <xdr:row>19</xdr:row>
      <xdr:rowOff>9525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96240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14</xdr:row>
      <xdr:rowOff>19050</xdr:rowOff>
    </xdr:from>
    <xdr:to>
      <xdr:col>2</xdr:col>
      <xdr:colOff>123825</xdr:colOff>
      <xdr:row>18</xdr:row>
      <xdr:rowOff>57150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33242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1733550</xdr:colOff>
      <xdr:row>23</xdr:row>
      <xdr:rowOff>104775</xdr:rowOff>
    </xdr:from>
    <xdr:to>
      <xdr:col>2</xdr:col>
      <xdr:colOff>381000</xdr:colOff>
      <xdr:row>27</xdr:row>
      <xdr:rowOff>142875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5781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15</xdr:row>
      <xdr:rowOff>57150</xdr:rowOff>
    </xdr:from>
    <xdr:to>
      <xdr:col>1</xdr:col>
      <xdr:colOff>1676400</xdr:colOff>
      <xdr:row>18</xdr:row>
      <xdr:rowOff>133350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77190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29</xdr:row>
      <xdr:rowOff>28575</xdr:rowOff>
    </xdr:from>
    <xdr:to>
      <xdr:col>2</xdr:col>
      <xdr:colOff>666750</xdr:colOff>
      <xdr:row>31</xdr:row>
      <xdr:rowOff>152400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19137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26</xdr:row>
      <xdr:rowOff>38100</xdr:rowOff>
    </xdr:from>
    <xdr:to>
      <xdr:col>2</xdr:col>
      <xdr:colOff>9525</xdr:colOff>
      <xdr:row>30</xdr:row>
      <xdr:rowOff>76200</xdr:rowOff>
    </xdr:to>
    <xdr:pic>
      <xdr:nvPicPr>
        <xdr:cNvPr id="1" name="Picture 1" descr="D:\Mano knyga\K S Š K\Parašai\2010_07_08\M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4674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28125" style="0" customWidth="1"/>
    <col min="2" max="2" width="38.00390625" style="0" customWidth="1"/>
    <col min="3" max="3" width="10.7109375" style="0" customWidth="1"/>
    <col min="4" max="4" width="13.7109375" style="0" customWidth="1"/>
    <col min="5" max="10" width="5.7109375" style="0" customWidth="1"/>
    <col min="11" max="11" width="11.7109375" style="0" customWidth="1"/>
    <col min="12" max="12" width="13.7109375" style="0" customWidth="1"/>
  </cols>
  <sheetData>
    <row r="2" spans="1:12" ht="20.25">
      <c r="A2" s="217" t="s">
        <v>9</v>
      </c>
      <c r="B2" s="217"/>
      <c r="C2" s="217"/>
      <c r="D2" s="217"/>
      <c r="E2" s="218" t="s">
        <v>26</v>
      </c>
      <c r="F2" s="218"/>
      <c r="G2" s="218"/>
      <c r="H2" s="218"/>
      <c r="I2" s="218"/>
      <c r="J2" s="218"/>
      <c r="K2" s="218"/>
      <c r="L2" s="218"/>
    </row>
    <row r="4" spans="1:8" ht="18">
      <c r="A4" s="212" t="s">
        <v>41</v>
      </c>
      <c r="B4" s="213"/>
      <c r="C4" s="213"/>
      <c r="D4" s="213"/>
      <c r="E4" s="213"/>
      <c r="F4" s="213"/>
      <c r="G4" s="213"/>
      <c r="H4" s="213"/>
    </row>
    <row r="5" ht="9" customHeight="1"/>
    <row r="6" spans="1:12" ht="21" customHeight="1">
      <c r="A6" s="2"/>
      <c r="B6" s="2"/>
      <c r="C6" s="1" t="s">
        <v>8</v>
      </c>
      <c r="D6" s="76" t="s">
        <v>1</v>
      </c>
      <c r="E6" s="214" t="s">
        <v>3</v>
      </c>
      <c r="F6" s="215"/>
      <c r="G6" s="215"/>
      <c r="H6" s="215"/>
      <c r="I6" s="215"/>
      <c r="J6" s="216"/>
      <c r="K6" s="77"/>
      <c r="L6" s="1" t="s">
        <v>7</v>
      </c>
    </row>
    <row r="7" spans="1:12" ht="18.75" thickBot="1">
      <c r="A7" s="8" t="s">
        <v>5</v>
      </c>
      <c r="B7" s="4" t="s">
        <v>49</v>
      </c>
      <c r="C7" s="5" t="s">
        <v>0</v>
      </c>
      <c r="D7" s="8" t="s">
        <v>2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9">
        <v>6</v>
      </c>
      <c r="K7" s="7" t="s">
        <v>4</v>
      </c>
      <c r="L7" s="6" t="s">
        <v>6</v>
      </c>
    </row>
    <row r="8" spans="1:12" ht="20.25">
      <c r="A8" s="114">
        <v>1</v>
      </c>
      <c r="B8" s="108" t="s">
        <v>64</v>
      </c>
      <c r="C8" s="115">
        <v>1994</v>
      </c>
      <c r="D8" s="25" t="s">
        <v>59</v>
      </c>
      <c r="E8" s="115">
        <v>95</v>
      </c>
      <c r="F8" s="115">
        <v>97</v>
      </c>
      <c r="G8" s="115">
        <v>96</v>
      </c>
      <c r="H8" s="115">
        <v>96</v>
      </c>
      <c r="I8" s="115">
        <v>97</v>
      </c>
      <c r="J8" s="115">
        <v>96</v>
      </c>
      <c r="K8" s="114">
        <f aca="true" t="shared" si="0" ref="K8:K14">SUM(E8:J8)</f>
        <v>577</v>
      </c>
      <c r="L8" s="114">
        <v>1</v>
      </c>
    </row>
    <row r="9" spans="1:12" ht="20.25">
      <c r="A9" s="114">
        <v>2</v>
      </c>
      <c r="B9" s="106" t="s">
        <v>57</v>
      </c>
      <c r="C9" s="110">
        <v>1997</v>
      </c>
      <c r="D9" s="17" t="s">
        <v>46</v>
      </c>
      <c r="E9" s="110">
        <v>95</v>
      </c>
      <c r="F9" s="110">
        <v>95</v>
      </c>
      <c r="G9" s="110">
        <v>93</v>
      </c>
      <c r="H9" s="110">
        <v>93</v>
      </c>
      <c r="I9" s="110">
        <v>94</v>
      </c>
      <c r="J9" s="110">
        <v>93</v>
      </c>
      <c r="K9" s="114">
        <f t="shared" si="0"/>
        <v>563</v>
      </c>
      <c r="L9" s="114">
        <v>2</v>
      </c>
    </row>
    <row r="10" spans="1:12" ht="20.25">
      <c r="A10" s="114">
        <v>3</v>
      </c>
      <c r="B10" s="106"/>
      <c r="C10" s="110"/>
      <c r="D10" s="17"/>
      <c r="E10" s="110"/>
      <c r="F10" s="110"/>
      <c r="G10" s="110"/>
      <c r="H10" s="110"/>
      <c r="I10" s="110"/>
      <c r="J10" s="110"/>
      <c r="K10" s="114">
        <f t="shared" si="0"/>
        <v>0</v>
      </c>
      <c r="L10" s="114">
        <v>3</v>
      </c>
    </row>
    <row r="11" spans="1:12" ht="20.25">
      <c r="A11" s="114">
        <v>4</v>
      </c>
      <c r="B11" s="106"/>
      <c r="C11" s="110"/>
      <c r="D11" s="17"/>
      <c r="E11" s="110"/>
      <c r="F11" s="110"/>
      <c r="G11" s="110"/>
      <c r="H11" s="110"/>
      <c r="I11" s="110"/>
      <c r="J11" s="110"/>
      <c r="K11" s="114">
        <f t="shared" si="0"/>
        <v>0</v>
      </c>
      <c r="L11" s="114">
        <v>4</v>
      </c>
    </row>
    <row r="12" spans="1:12" ht="20.25">
      <c r="A12" s="114">
        <v>5</v>
      </c>
      <c r="B12" s="106"/>
      <c r="C12" s="110"/>
      <c r="D12" s="17"/>
      <c r="E12" s="110"/>
      <c r="F12" s="110"/>
      <c r="G12" s="110"/>
      <c r="H12" s="110"/>
      <c r="I12" s="110"/>
      <c r="J12" s="110"/>
      <c r="K12" s="114">
        <f t="shared" si="0"/>
        <v>0</v>
      </c>
      <c r="L12" s="114">
        <v>5</v>
      </c>
    </row>
    <row r="13" spans="1:12" ht="20.25">
      <c r="A13" s="114">
        <v>6</v>
      </c>
      <c r="B13" s="106"/>
      <c r="C13" s="110"/>
      <c r="D13" s="17"/>
      <c r="E13" s="110"/>
      <c r="F13" s="110"/>
      <c r="G13" s="110"/>
      <c r="H13" s="110"/>
      <c r="I13" s="110"/>
      <c r="J13" s="110"/>
      <c r="K13" s="114">
        <f t="shared" si="0"/>
        <v>0</v>
      </c>
      <c r="L13" s="114">
        <v>6</v>
      </c>
    </row>
    <row r="14" spans="1:12" ht="20.25">
      <c r="A14" s="114">
        <v>7</v>
      </c>
      <c r="B14" s="106"/>
      <c r="C14" s="110"/>
      <c r="D14" s="17"/>
      <c r="E14" s="110"/>
      <c r="F14" s="110"/>
      <c r="G14" s="110"/>
      <c r="H14" s="110"/>
      <c r="I14" s="110"/>
      <c r="J14" s="110"/>
      <c r="K14" s="114">
        <f t="shared" si="0"/>
        <v>0</v>
      </c>
      <c r="L14" s="114">
        <v>7</v>
      </c>
    </row>
    <row r="16" spans="10:12" ht="12.75">
      <c r="J16" s="211"/>
      <c r="K16" s="211"/>
      <c r="L16" s="211"/>
    </row>
    <row r="17" spans="1:12" ht="20.25">
      <c r="A17" s="11"/>
      <c r="B17" s="205" t="s">
        <v>23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0.25">
      <c r="A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2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2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2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0.25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2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ht="12.75">
      <c r="A26" s="9"/>
    </row>
  </sheetData>
  <sheetProtection/>
  <mergeCells count="5">
    <mergeCell ref="J16:L16"/>
    <mergeCell ref="A4:H4"/>
    <mergeCell ref="E6:J6"/>
    <mergeCell ref="A2:D2"/>
    <mergeCell ref="E2:L2"/>
  </mergeCells>
  <printOptions/>
  <pageMargins left="0.25" right="0.25" top="0.75" bottom="0.75" header="0.3" footer="0.3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5">
      <selection activeCell="D23" sqref="D23"/>
    </sheetView>
  </sheetViews>
  <sheetFormatPr defaultColWidth="9.140625" defaultRowHeight="12.75"/>
  <cols>
    <col min="1" max="1" width="5.28125" style="0" customWidth="1"/>
    <col min="2" max="2" width="34.421875" style="0" customWidth="1"/>
    <col min="3" max="3" width="7.8515625" style="0" customWidth="1"/>
    <col min="4" max="4" width="14.8515625" style="0" customWidth="1"/>
    <col min="5" max="5" width="8.140625" style="0" customWidth="1"/>
    <col min="6" max="6" width="6.140625" style="0" customWidth="1"/>
    <col min="7" max="7" width="8.140625" style="0" customWidth="1"/>
    <col min="8" max="8" width="13.00390625" style="0" bestFit="1" customWidth="1"/>
    <col min="9" max="9" width="10.28125" style="0" customWidth="1"/>
  </cols>
  <sheetData>
    <row r="1" spans="7:9" ht="12.75">
      <c r="G1" s="187" t="s">
        <v>10</v>
      </c>
      <c r="H1" s="187"/>
      <c r="I1" s="187"/>
    </row>
    <row r="2" spans="2:6" ht="20.25">
      <c r="B2" s="217" t="s">
        <v>9</v>
      </c>
      <c r="C2" s="217"/>
      <c r="D2" s="217"/>
      <c r="E2" s="217"/>
      <c r="F2" s="217"/>
    </row>
    <row r="3" spans="7:9" ht="18">
      <c r="G3" s="150" t="s">
        <v>26</v>
      </c>
      <c r="H3" s="150"/>
      <c r="I3" s="150"/>
    </row>
    <row r="5" spans="1:5" ht="18">
      <c r="A5" s="212" t="s">
        <v>27</v>
      </c>
      <c r="B5" s="213"/>
      <c r="C5" s="213"/>
      <c r="D5" s="213"/>
      <c r="E5" s="213"/>
    </row>
    <row r="7" spans="1:9" ht="20.25">
      <c r="A7" s="2"/>
      <c r="B7" s="2"/>
      <c r="C7" s="1" t="s">
        <v>8</v>
      </c>
      <c r="D7" s="3" t="s">
        <v>1</v>
      </c>
      <c r="E7" s="214" t="s">
        <v>3</v>
      </c>
      <c r="F7" s="222"/>
      <c r="G7" s="186"/>
      <c r="H7" s="188" t="s">
        <v>4</v>
      </c>
      <c r="I7" s="3" t="s">
        <v>7</v>
      </c>
    </row>
    <row r="8" spans="1:9" ht="18.75" thickBot="1">
      <c r="A8" s="8" t="s">
        <v>5</v>
      </c>
      <c r="B8" s="4" t="s">
        <v>49</v>
      </c>
      <c r="C8" s="5" t="s">
        <v>0</v>
      </c>
      <c r="D8" s="8" t="s">
        <v>2</v>
      </c>
      <c r="E8" s="13">
        <v>1</v>
      </c>
      <c r="F8" s="13">
        <v>2</v>
      </c>
      <c r="G8" s="14">
        <v>3</v>
      </c>
      <c r="H8" s="189"/>
      <c r="I8" s="90" t="s">
        <v>6</v>
      </c>
    </row>
    <row r="9" spans="1:9" ht="20.25">
      <c r="A9" s="114">
        <v>1</v>
      </c>
      <c r="B9" s="106" t="s">
        <v>11</v>
      </c>
      <c r="C9" s="25">
        <v>1962</v>
      </c>
      <c r="D9" s="25" t="s">
        <v>54</v>
      </c>
      <c r="E9" s="24">
        <v>87</v>
      </c>
      <c r="F9" s="24">
        <v>95</v>
      </c>
      <c r="G9" s="24">
        <v>95</v>
      </c>
      <c r="H9" s="69">
        <f>SUM(E9:F9:G9)</f>
        <v>277</v>
      </c>
      <c r="I9" s="114">
        <v>1</v>
      </c>
    </row>
    <row r="10" spans="1:9" ht="20.25">
      <c r="A10" s="114">
        <v>2</v>
      </c>
      <c r="B10" s="106" t="s">
        <v>55</v>
      </c>
      <c r="C10" s="17">
        <v>1998</v>
      </c>
      <c r="D10" s="17" t="s">
        <v>43</v>
      </c>
      <c r="E10" s="23">
        <v>96</v>
      </c>
      <c r="F10" s="23">
        <v>92</v>
      </c>
      <c r="G10" s="23">
        <v>84</v>
      </c>
      <c r="H10" s="69">
        <f>SUM(E10:F10:G10)</f>
        <v>272</v>
      </c>
      <c r="I10" s="114">
        <v>2</v>
      </c>
    </row>
    <row r="11" spans="1:9" ht="20.25">
      <c r="A11" s="114">
        <v>3</v>
      </c>
      <c r="B11" s="106" t="s">
        <v>79</v>
      </c>
      <c r="C11" s="17">
        <v>1985</v>
      </c>
      <c r="D11" s="17" t="s">
        <v>74</v>
      </c>
      <c r="E11" s="23">
        <v>87</v>
      </c>
      <c r="F11" s="23">
        <v>90</v>
      </c>
      <c r="G11" s="23">
        <v>87</v>
      </c>
      <c r="H11" s="69">
        <f>SUM(E11:F11:G11)</f>
        <v>264</v>
      </c>
      <c r="I11" s="114">
        <v>3</v>
      </c>
    </row>
    <row r="12" spans="1:9" ht="20.25">
      <c r="A12" s="114">
        <v>4</v>
      </c>
      <c r="B12" s="106" t="s">
        <v>80</v>
      </c>
      <c r="C12" s="17">
        <v>1946</v>
      </c>
      <c r="D12" s="17" t="s">
        <v>54</v>
      </c>
      <c r="E12" s="23">
        <v>84</v>
      </c>
      <c r="F12" s="23">
        <v>90</v>
      </c>
      <c r="G12" s="23">
        <v>86</v>
      </c>
      <c r="H12" s="69">
        <f>SUM(E12:F12:G12)</f>
        <v>260</v>
      </c>
      <c r="I12" s="114">
        <v>4</v>
      </c>
    </row>
    <row r="13" spans="1:9" ht="20.25">
      <c r="A13" s="114">
        <v>5</v>
      </c>
      <c r="B13" s="106" t="s">
        <v>93</v>
      </c>
      <c r="C13" s="17">
        <v>1973</v>
      </c>
      <c r="D13" s="17" t="s">
        <v>54</v>
      </c>
      <c r="E13" s="23">
        <v>93</v>
      </c>
      <c r="F13" s="23">
        <v>90</v>
      </c>
      <c r="G13" s="23">
        <v>77</v>
      </c>
      <c r="H13" s="69">
        <f>SUM(E13:F13:G13)</f>
        <v>260</v>
      </c>
      <c r="I13" s="114">
        <v>5</v>
      </c>
    </row>
    <row r="14" spans="1:9" ht="20.25">
      <c r="A14" s="114">
        <v>6</v>
      </c>
      <c r="B14" s="106" t="s">
        <v>56</v>
      </c>
      <c r="C14" s="17">
        <v>1997</v>
      </c>
      <c r="D14" s="17" t="s">
        <v>43</v>
      </c>
      <c r="E14" s="23">
        <v>90</v>
      </c>
      <c r="F14" s="23">
        <v>82</v>
      </c>
      <c r="G14" s="23">
        <v>84</v>
      </c>
      <c r="H14" s="69">
        <f>SUM(E14:F14:G14)</f>
        <v>256</v>
      </c>
      <c r="I14" s="114">
        <v>6</v>
      </c>
    </row>
    <row r="15" spans="1:9" ht="20.25">
      <c r="A15" s="114">
        <v>7</v>
      </c>
      <c r="B15" s="106" t="s">
        <v>92</v>
      </c>
      <c r="C15" s="17">
        <v>1972</v>
      </c>
      <c r="D15" s="17" t="s">
        <v>54</v>
      </c>
      <c r="E15" s="23">
        <v>88</v>
      </c>
      <c r="F15" s="23">
        <v>82</v>
      </c>
      <c r="G15" s="23">
        <v>72</v>
      </c>
      <c r="H15" s="69">
        <f>SUM(E15:F15:G15)</f>
        <v>242</v>
      </c>
      <c r="I15" s="114">
        <v>7</v>
      </c>
    </row>
    <row r="16" spans="1:9" ht="20.25">
      <c r="A16" s="114">
        <v>8</v>
      </c>
      <c r="B16" s="106" t="s">
        <v>78</v>
      </c>
      <c r="C16" s="17">
        <v>1974</v>
      </c>
      <c r="D16" s="17" t="s">
        <v>74</v>
      </c>
      <c r="E16" s="23">
        <v>59</v>
      </c>
      <c r="F16" s="23">
        <v>63</v>
      </c>
      <c r="G16" s="23">
        <v>58</v>
      </c>
      <c r="H16" s="69">
        <f>SUM(E16:F16:G16)</f>
        <v>180</v>
      </c>
      <c r="I16" s="114">
        <v>8</v>
      </c>
    </row>
    <row r="19" spans="1:4" ht="12.75">
      <c r="A19" s="219" t="s">
        <v>18</v>
      </c>
      <c r="B19" s="219"/>
      <c r="C19" s="219"/>
      <c r="D19" s="219"/>
    </row>
  </sheetData>
  <sheetProtection/>
  <mergeCells count="6">
    <mergeCell ref="E7:G7"/>
    <mergeCell ref="A19:D19"/>
    <mergeCell ref="G1:I1"/>
    <mergeCell ref="B2:F2"/>
    <mergeCell ref="A5:E5"/>
    <mergeCell ref="H7:H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5">
      <selection activeCell="D21" sqref="D21"/>
    </sheetView>
  </sheetViews>
  <sheetFormatPr defaultColWidth="9.140625" defaultRowHeight="12.75"/>
  <cols>
    <col min="2" max="2" width="32.57421875" style="0" customWidth="1"/>
    <col min="4" max="4" width="14.57421875" style="0" customWidth="1"/>
    <col min="9" max="9" width="11.7109375" style="0" customWidth="1"/>
  </cols>
  <sheetData>
    <row r="2" spans="1:9" ht="20.25">
      <c r="A2" s="217" t="s">
        <v>9</v>
      </c>
      <c r="B2" s="217"/>
      <c r="C2" s="217"/>
      <c r="D2" s="217"/>
      <c r="E2" s="233" t="s">
        <v>26</v>
      </c>
      <c r="F2" s="233"/>
      <c r="G2" s="233"/>
      <c r="H2" s="233"/>
      <c r="I2" s="233"/>
    </row>
    <row r="4" spans="1:5" ht="18">
      <c r="A4" s="212" t="s">
        <v>30</v>
      </c>
      <c r="B4" s="213"/>
      <c r="C4" s="213"/>
      <c r="D4" s="213"/>
      <c r="E4" s="213"/>
    </row>
    <row r="6" spans="1:9" ht="20.25">
      <c r="A6" s="2"/>
      <c r="B6" s="2"/>
      <c r="C6" s="1" t="s">
        <v>8</v>
      </c>
      <c r="D6" s="3" t="s">
        <v>1</v>
      </c>
      <c r="E6" s="214" t="s">
        <v>3</v>
      </c>
      <c r="F6" s="222"/>
      <c r="G6" s="186"/>
      <c r="H6" s="2"/>
      <c r="I6" s="1" t="s">
        <v>7</v>
      </c>
    </row>
    <row r="7" spans="1:9" ht="18.75" thickBot="1">
      <c r="A7" s="8" t="s">
        <v>5</v>
      </c>
      <c r="B7" s="4" t="s">
        <v>49</v>
      </c>
      <c r="C7" s="5" t="s">
        <v>0</v>
      </c>
      <c r="D7" s="8" t="s">
        <v>2</v>
      </c>
      <c r="E7" s="13">
        <v>1</v>
      </c>
      <c r="F7" s="13">
        <v>2</v>
      </c>
      <c r="G7" s="14">
        <v>3</v>
      </c>
      <c r="H7" s="7" t="s">
        <v>4</v>
      </c>
      <c r="I7" s="6" t="s">
        <v>6</v>
      </c>
    </row>
    <row r="8" spans="1:9" ht="20.25">
      <c r="A8" s="114">
        <v>1</v>
      </c>
      <c r="B8" s="108" t="s">
        <v>53</v>
      </c>
      <c r="C8" s="24">
        <v>1975</v>
      </c>
      <c r="D8" s="86" t="s">
        <v>54</v>
      </c>
      <c r="E8" s="24">
        <v>95</v>
      </c>
      <c r="F8" s="24">
        <v>92</v>
      </c>
      <c r="G8" s="24">
        <v>97</v>
      </c>
      <c r="H8" s="69">
        <f aca="true" t="shared" si="0" ref="H8:H17">SUM(E8:G8)</f>
        <v>284</v>
      </c>
      <c r="I8" s="114">
        <v>1</v>
      </c>
    </row>
    <row r="9" spans="1:9" ht="20.25">
      <c r="A9" s="114">
        <v>2</v>
      </c>
      <c r="B9" s="106" t="s">
        <v>76</v>
      </c>
      <c r="C9" s="23">
        <v>1959</v>
      </c>
      <c r="D9" s="17" t="s">
        <v>77</v>
      </c>
      <c r="E9" s="110">
        <v>93</v>
      </c>
      <c r="F9" s="110">
        <v>94</v>
      </c>
      <c r="G9" s="23">
        <v>93</v>
      </c>
      <c r="H9" s="69">
        <f t="shared" si="0"/>
        <v>280</v>
      </c>
      <c r="I9" s="114">
        <v>2</v>
      </c>
    </row>
    <row r="10" spans="1:9" ht="20.25">
      <c r="A10" s="114">
        <v>3</v>
      </c>
      <c r="B10" s="106" t="s">
        <v>86</v>
      </c>
      <c r="C10" s="23">
        <v>1956</v>
      </c>
      <c r="D10" s="17" t="s">
        <v>74</v>
      </c>
      <c r="E10" s="23">
        <v>96</v>
      </c>
      <c r="F10" s="23">
        <v>91</v>
      </c>
      <c r="G10" s="23">
        <v>93</v>
      </c>
      <c r="H10" s="69">
        <f t="shared" si="0"/>
        <v>280</v>
      </c>
      <c r="I10" s="114">
        <v>3</v>
      </c>
    </row>
    <row r="11" spans="1:9" ht="20.25">
      <c r="A11" s="114">
        <v>4</v>
      </c>
      <c r="B11" s="106" t="s">
        <v>85</v>
      </c>
      <c r="C11" s="23">
        <v>1954</v>
      </c>
      <c r="D11" s="17" t="s">
        <v>74</v>
      </c>
      <c r="E11" s="23">
        <v>85</v>
      </c>
      <c r="F11" s="23">
        <v>89</v>
      </c>
      <c r="G11" s="23">
        <v>90</v>
      </c>
      <c r="H11" s="69">
        <f t="shared" si="0"/>
        <v>264</v>
      </c>
      <c r="I11" s="114">
        <v>4</v>
      </c>
    </row>
    <row r="12" spans="1:9" ht="20.25">
      <c r="A12" s="114">
        <v>5</v>
      </c>
      <c r="B12" s="106" t="s">
        <v>52</v>
      </c>
      <c r="C12" s="23">
        <v>1999</v>
      </c>
      <c r="D12" s="87" t="s">
        <v>43</v>
      </c>
      <c r="E12" s="23">
        <v>86</v>
      </c>
      <c r="F12" s="23">
        <v>93</v>
      </c>
      <c r="G12" s="23">
        <v>82</v>
      </c>
      <c r="H12" s="69">
        <f t="shared" si="0"/>
        <v>261</v>
      </c>
      <c r="I12" s="114">
        <v>5</v>
      </c>
    </row>
    <row r="13" spans="1:9" ht="20.25">
      <c r="A13" s="114">
        <v>6</v>
      </c>
      <c r="B13" s="106" t="s">
        <v>51</v>
      </c>
      <c r="C13" s="23">
        <v>1990</v>
      </c>
      <c r="D13" s="87" t="s">
        <v>43</v>
      </c>
      <c r="E13" s="23">
        <v>91</v>
      </c>
      <c r="F13" s="23">
        <v>88</v>
      </c>
      <c r="G13" s="23">
        <v>79</v>
      </c>
      <c r="H13" s="69">
        <f t="shared" si="0"/>
        <v>258</v>
      </c>
      <c r="I13" s="114">
        <v>6</v>
      </c>
    </row>
    <row r="14" spans="1:9" ht="20.25">
      <c r="A14" s="114">
        <v>7</v>
      </c>
      <c r="B14" s="106" t="s">
        <v>71</v>
      </c>
      <c r="C14" s="23">
        <v>1964</v>
      </c>
      <c r="D14" s="87" t="s">
        <v>70</v>
      </c>
      <c r="E14" s="23">
        <v>77</v>
      </c>
      <c r="F14" s="23">
        <v>86</v>
      </c>
      <c r="G14" s="23">
        <v>82</v>
      </c>
      <c r="H14" s="69">
        <f t="shared" si="0"/>
        <v>245</v>
      </c>
      <c r="I14" s="114">
        <v>7</v>
      </c>
    </row>
    <row r="15" spans="1:9" ht="20.25">
      <c r="A15" s="114">
        <v>8</v>
      </c>
      <c r="B15" s="106" t="s">
        <v>50</v>
      </c>
      <c r="C15" s="23">
        <v>2000</v>
      </c>
      <c r="D15" s="87" t="s">
        <v>43</v>
      </c>
      <c r="E15" s="23">
        <v>69</v>
      </c>
      <c r="F15" s="23">
        <v>75</v>
      </c>
      <c r="G15" s="23">
        <v>89</v>
      </c>
      <c r="H15" s="69">
        <f t="shared" si="0"/>
        <v>233</v>
      </c>
      <c r="I15" s="114">
        <v>8</v>
      </c>
    </row>
    <row r="16" spans="1:9" ht="20.25">
      <c r="A16" s="114">
        <v>9</v>
      </c>
      <c r="B16" s="106" t="s">
        <v>68</v>
      </c>
      <c r="C16" s="23">
        <v>1967</v>
      </c>
      <c r="D16" s="87" t="s">
        <v>61</v>
      </c>
      <c r="E16" s="16">
        <v>85</v>
      </c>
      <c r="F16" s="16">
        <v>69</v>
      </c>
      <c r="G16" s="16">
        <v>79</v>
      </c>
      <c r="H16" s="69">
        <f t="shared" si="0"/>
        <v>233</v>
      </c>
      <c r="I16" s="114">
        <v>9</v>
      </c>
    </row>
    <row r="17" spans="1:9" ht="20.25">
      <c r="A17" s="114">
        <v>10</v>
      </c>
      <c r="B17" s="108" t="s">
        <v>69</v>
      </c>
      <c r="C17" s="23">
        <v>1941</v>
      </c>
      <c r="D17" s="87" t="s">
        <v>70</v>
      </c>
      <c r="E17" s="16">
        <v>59</v>
      </c>
      <c r="F17" s="16">
        <v>70</v>
      </c>
      <c r="G17" s="16">
        <v>66</v>
      </c>
      <c r="H17" s="69">
        <f t="shared" si="0"/>
        <v>195</v>
      </c>
      <c r="I17" s="114">
        <v>10</v>
      </c>
    </row>
    <row r="20" spans="1:4" ht="12.75">
      <c r="A20" s="219" t="s">
        <v>17</v>
      </c>
      <c r="B20" s="219"/>
      <c r="C20" s="219"/>
      <c r="D20" s="219"/>
    </row>
  </sheetData>
  <sheetProtection/>
  <mergeCells count="5">
    <mergeCell ref="E6:G6"/>
    <mergeCell ref="A20:D20"/>
    <mergeCell ref="A4:E4"/>
    <mergeCell ref="A2:D2"/>
    <mergeCell ref="E2:I2"/>
  </mergeCells>
  <printOptions/>
  <pageMargins left="0.7" right="0.7" top="0.75" bottom="0.75" header="0.3" footer="0.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28125" style="0" customWidth="1"/>
    <col min="2" max="2" width="31.57421875" style="0" customWidth="1"/>
    <col min="4" max="4" width="20.421875" style="0" customWidth="1"/>
    <col min="9" max="9" width="16.140625" style="0" customWidth="1"/>
  </cols>
  <sheetData>
    <row r="2" spans="5:9" ht="20.25">
      <c r="E2" s="234" t="s">
        <v>26</v>
      </c>
      <c r="F2" s="234"/>
      <c r="G2" s="234"/>
      <c r="H2" s="234"/>
      <c r="I2" s="234"/>
    </row>
    <row r="3" spans="1:5" ht="18">
      <c r="A3" s="212" t="s">
        <v>28</v>
      </c>
      <c r="B3" s="213"/>
      <c r="C3" s="213"/>
      <c r="D3" s="213"/>
      <c r="E3" s="213"/>
    </row>
    <row r="5" spans="1:9" ht="20.25">
      <c r="A5" s="2"/>
      <c r="B5" s="2"/>
      <c r="C5" s="1" t="s">
        <v>8</v>
      </c>
      <c r="D5" s="3" t="s">
        <v>1</v>
      </c>
      <c r="E5" s="214" t="s">
        <v>3</v>
      </c>
      <c r="F5" s="222"/>
      <c r="G5" s="186"/>
      <c r="H5" s="2"/>
      <c r="I5" s="3" t="s">
        <v>7</v>
      </c>
    </row>
    <row r="6" spans="1:9" ht="18.75" thickBot="1">
      <c r="A6" s="8" t="s">
        <v>5</v>
      </c>
      <c r="B6" s="4" t="s">
        <v>49</v>
      </c>
      <c r="C6" s="5" t="s">
        <v>0</v>
      </c>
      <c r="D6" s="8" t="s">
        <v>2</v>
      </c>
      <c r="E6" s="13">
        <v>1</v>
      </c>
      <c r="F6" s="13">
        <v>2</v>
      </c>
      <c r="G6" s="14">
        <v>3</v>
      </c>
      <c r="H6" s="7" t="s">
        <v>4</v>
      </c>
      <c r="I6" s="90" t="s">
        <v>6</v>
      </c>
    </row>
    <row r="7" spans="1:9" ht="20.25">
      <c r="A7" s="114">
        <v>1</v>
      </c>
      <c r="B7" s="106" t="s">
        <v>55</v>
      </c>
      <c r="C7" s="25">
        <v>1998</v>
      </c>
      <c r="D7" s="25" t="s">
        <v>43</v>
      </c>
      <c r="E7" s="24">
        <v>90</v>
      </c>
      <c r="F7" s="24">
        <v>91</v>
      </c>
      <c r="G7" s="24">
        <v>97</v>
      </c>
      <c r="H7" s="69">
        <f aca="true" t="shared" si="0" ref="H7:H12">SUM(E7:G7)</f>
        <v>278</v>
      </c>
      <c r="I7" s="114">
        <v>1</v>
      </c>
    </row>
    <row r="8" spans="1:9" ht="20.25">
      <c r="A8" s="114">
        <v>2</v>
      </c>
      <c r="B8" s="106" t="s">
        <v>80</v>
      </c>
      <c r="C8" s="17">
        <v>1946</v>
      </c>
      <c r="D8" s="17" t="s">
        <v>54</v>
      </c>
      <c r="E8" s="23">
        <v>86</v>
      </c>
      <c r="F8" s="23">
        <v>94</v>
      </c>
      <c r="G8" s="23">
        <v>87</v>
      </c>
      <c r="H8" s="69">
        <f t="shared" si="0"/>
        <v>267</v>
      </c>
      <c r="I8" s="16">
        <v>2</v>
      </c>
    </row>
    <row r="9" spans="1:9" ht="20.25">
      <c r="A9" s="114">
        <v>3</v>
      </c>
      <c r="B9" s="106" t="s">
        <v>93</v>
      </c>
      <c r="C9" s="17">
        <v>1973</v>
      </c>
      <c r="D9" s="17" t="s">
        <v>54</v>
      </c>
      <c r="E9" s="23">
        <v>86</v>
      </c>
      <c r="F9" s="23">
        <v>86</v>
      </c>
      <c r="G9" s="23">
        <v>84</v>
      </c>
      <c r="H9" s="69">
        <f t="shared" si="0"/>
        <v>256</v>
      </c>
      <c r="I9" s="16">
        <v>3</v>
      </c>
    </row>
    <row r="10" spans="1:9" ht="20.25">
      <c r="A10" s="114">
        <v>4</v>
      </c>
      <c r="B10" s="106" t="s">
        <v>101</v>
      </c>
      <c r="C10" s="17">
        <v>1985</v>
      </c>
      <c r="D10" s="17" t="s">
        <v>54</v>
      </c>
      <c r="E10" s="23">
        <v>82</v>
      </c>
      <c r="F10" s="23">
        <v>80</v>
      </c>
      <c r="G10" s="23">
        <v>83</v>
      </c>
      <c r="H10" s="69">
        <f t="shared" si="0"/>
        <v>245</v>
      </c>
      <c r="I10" s="16">
        <v>4</v>
      </c>
    </row>
    <row r="11" spans="1:9" ht="20.25">
      <c r="A11" s="114">
        <v>5</v>
      </c>
      <c r="B11" s="106" t="s">
        <v>56</v>
      </c>
      <c r="C11" s="17">
        <v>1997</v>
      </c>
      <c r="D11" s="17" t="s">
        <v>43</v>
      </c>
      <c r="E11" s="23">
        <v>80</v>
      </c>
      <c r="F11" s="23">
        <v>77</v>
      </c>
      <c r="G11" s="23">
        <v>76</v>
      </c>
      <c r="H11" s="69">
        <f t="shared" si="0"/>
        <v>233</v>
      </c>
      <c r="I11" s="16">
        <v>5</v>
      </c>
    </row>
    <row r="12" spans="1:9" ht="20.25">
      <c r="A12" s="114">
        <v>6</v>
      </c>
      <c r="B12" s="106" t="s">
        <v>78</v>
      </c>
      <c r="C12" s="17">
        <v>1974</v>
      </c>
      <c r="D12" s="17" t="s">
        <v>74</v>
      </c>
      <c r="E12" s="23">
        <v>72</v>
      </c>
      <c r="F12" s="23">
        <v>74</v>
      </c>
      <c r="G12" s="23">
        <v>63</v>
      </c>
      <c r="H12" s="69">
        <f t="shared" si="0"/>
        <v>209</v>
      </c>
      <c r="I12" s="16">
        <v>6</v>
      </c>
    </row>
    <row r="18" spans="2:4" ht="12.75">
      <c r="B18" t="s">
        <v>25</v>
      </c>
      <c r="D18" t="s">
        <v>11</v>
      </c>
    </row>
  </sheetData>
  <sheetProtection/>
  <mergeCells count="3">
    <mergeCell ref="A3:E3"/>
    <mergeCell ref="E5:G5"/>
    <mergeCell ref="E2:I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31.57421875" style="0" customWidth="1"/>
    <col min="3" max="3" width="7.421875" style="0" customWidth="1"/>
    <col min="4" max="4" width="14.421875" style="0" customWidth="1"/>
    <col min="8" max="8" width="10.00390625" style="0" customWidth="1"/>
    <col min="9" max="9" width="19.28125" style="0" customWidth="1"/>
  </cols>
  <sheetData>
    <row r="1" spans="7:9" ht="12.75">
      <c r="G1" s="187" t="s">
        <v>10</v>
      </c>
      <c r="H1" s="187"/>
      <c r="I1" s="187"/>
    </row>
    <row r="2" spans="2:9" ht="20.25">
      <c r="B2" s="217" t="s">
        <v>9</v>
      </c>
      <c r="C2" s="217"/>
      <c r="D2" s="217"/>
      <c r="E2" s="217"/>
      <c r="F2" s="217"/>
      <c r="G2" s="235" t="s">
        <v>26</v>
      </c>
      <c r="H2" s="235"/>
      <c r="I2" s="235"/>
    </row>
    <row r="3" spans="1:5" ht="18">
      <c r="A3" s="212" t="s">
        <v>29</v>
      </c>
      <c r="B3" s="213"/>
      <c r="C3" s="213"/>
      <c r="D3" s="213"/>
      <c r="E3" s="213"/>
    </row>
    <row r="4" spans="1:9" ht="20.25">
      <c r="A4" s="2"/>
      <c r="B4" s="2"/>
      <c r="C4" s="1" t="s">
        <v>8</v>
      </c>
      <c r="D4" s="3" t="s">
        <v>1</v>
      </c>
      <c r="E4" s="214" t="s">
        <v>3</v>
      </c>
      <c r="F4" s="222"/>
      <c r="G4" s="186"/>
      <c r="H4" s="2"/>
      <c r="I4" s="191" t="s">
        <v>7</v>
      </c>
    </row>
    <row r="5" spans="1:9" ht="18.75" thickBot="1">
      <c r="A5" s="8" t="s">
        <v>5</v>
      </c>
      <c r="B5" s="4" t="s">
        <v>49</v>
      </c>
      <c r="C5" s="5" t="s">
        <v>0</v>
      </c>
      <c r="D5" s="8" t="s">
        <v>2</v>
      </c>
      <c r="E5" s="13">
        <v>1</v>
      </c>
      <c r="F5" s="13">
        <v>2</v>
      </c>
      <c r="G5" s="14">
        <v>3</v>
      </c>
      <c r="H5" s="78" t="s">
        <v>4</v>
      </c>
      <c r="I5" s="210" t="s">
        <v>6</v>
      </c>
    </row>
    <row r="6" spans="1:9" ht="20.25">
      <c r="A6" s="114">
        <v>1</v>
      </c>
      <c r="B6" s="108" t="s">
        <v>76</v>
      </c>
      <c r="C6" s="24">
        <v>1959</v>
      </c>
      <c r="D6" s="25" t="s">
        <v>77</v>
      </c>
      <c r="E6" s="114">
        <v>93</v>
      </c>
      <c r="F6" s="114">
        <v>96</v>
      </c>
      <c r="G6" s="114">
        <v>96</v>
      </c>
      <c r="H6" s="114">
        <f aca="true" t="shared" si="0" ref="H6:H15">SUM(E6,F6,G6)</f>
        <v>285</v>
      </c>
      <c r="I6" s="18">
        <v>1</v>
      </c>
    </row>
    <row r="7" spans="1:9" ht="20.25">
      <c r="A7" s="16">
        <v>2</v>
      </c>
      <c r="B7" s="106" t="s">
        <v>53</v>
      </c>
      <c r="C7" s="23">
        <v>1975</v>
      </c>
      <c r="D7" s="87" t="s">
        <v>54</v>
      </c>
      <c r="E7" s="23">
        <v>94</v>
      </c>
      <c r="F7" s="23">
        <v>94</v>
      </c>
      <c r="G7" s="23">
        <v>96</v>
      </c>
      <c r="H7" s="114">
        <f t="shared" si="0"/>
        <v>284</v>
      </c>
      <c r="I7" s="19">
        <v>2</v>
      </c>
    </row>
    <row r="8" spans="1:9" ht="20.25">
      <c r="A8" s="114">
        <v>3</v>
      </c>
      <c r="B8" s="106" t="s">
        <v>51</v>
      </c>
      <c r="C8" s="23">
        <v>1990</v>
      </c>
      <c r="D8" s="87" t="s">
        <v>43</v>
      </c>
      <c r="E8" s="23">
        <v>92</v>
      </c>
      <c r="F8" s="23">
        <v>92</v>
      </c>
      <c r="G8" s="23">
        <v>93</v>
      </c>
      <c r="H8" s="114">
        <f t="shared" si="0"/>
        <v>277</v>
      </c>
      <c r="I8" s="18">
        <v>3</v>
      </c>
    </row>
    <row r="9" spans="1:9" ht="20.25">
      <c r="A9" s="16">
        <v>4</v>
      </c>
      <c r="B9" s="106" t="s">
        <v>71</v>
      </c>
      <c r="C9" s="23">
        <v>1964</v>
      </c>
      <c r="D9" s="17" t="s">
        <v>70</v>
      </c>
      <c r="E9" s="16">
        <v>92</v>
      </c>
      <c r="F9" s="16">
        <v>94</v>
      </c>
      <c r="G9" s="16">
        <v>87</v>
      </c>
      <c r="H9" s="114">
        <f t="shared" si="0"/>
        <v>273</v>
      </c>
      <c r="I9" s="19">
        <v>4</v>
      </c>
    </row>
    <row r="10" spans="1:9" ht="20.25">
      <c r="A10" s="114">
        <v>5</v>
      </c>
      <c r="B10" s="106" t="s">
        <v>86</v>
      </c>
      <c r="C10" s="23">
        <v>1956</v>
      </c>
      <c r="D10" s="17" t="s">
        <v>74</v>
      </c>
      <c r="E10" s="16">
        <v>90</v>
      </c>
      <c r="F10" s="16">
        <v>90</v>
      </c>
      <c r="G10" s="16">
        <v>89</v>
      </c>
      <c r="H10" s="114">
        <f t="shared" si="0"/>
        <v>269</v>
      </c>
      <c r="I10" s="18">
        <v>5</v>
      </c>
    </row>
    <row r="11" spans="1:9" ht="20.25">
      <c r="A11" s="16">
        <v>6</v>
      </c>
      <c r="B11" s="106" t="s">
        <v>85</v>
      </c>
      <c r="C11" s="23">
        <v>1964</v>
      </c>
      <c r="D11" s="17" t="s">
        <v>74</v>
      </c>
      <c r="E11" s="23">
        <v>87</v>
      </c>
      <c r="F11" s="23">
        <v>81</v>
      </c>
      <c r="G11" s="23">
        <v>87</v>
      </c>
      <c r="H11" s="114">
        <f t="shared" si="0"/>
        <v>255</v>
      </c>
      <c r="I11" s="19">
        <v>6</v>
      </c>
    </row>
    <row r="12" spans="1:13" ht="20.25">
      <c r="A12" s="114">
        <v>7</v>
      </c>
      <c r="B12" s="106" t="s">
        <v>52</v>
      </c>
      <c r="C12" s="23">
        <v>1999</v>
      </c>
      <c r="D12" s="87" t="s">
        <v>43</v>
      </c>
      <c r="E12" s="23">
        <v>84</v>
      </c>
      <c r="F12" s="23">
        <v>83</v>
      </c>
      <c r="G12" s="23">
        <v>87</v>
      </c>
      <c r="H12" s="114">
        <f t="shared" si="0"/>
        <v>254</v>
      </c>
      <c r="I12" s="18">
        <v>7</v>
      </c>
      <c r="M12" s="107"/>
    </row>
    <row r="13" spans="1:9" ht="20.25">
      <c r="A13" s="16">
        <v>8</v>
      </c>
      <c r="B13" s="106" t="s">
        <v>50</v>
      </c>
      <c r="C13" s="23">
        <v>2000</v>
      </c>
      <c r="D13" s="87" t="s">
        <v>43</v>
      </c>
      <c r="E13" s="16">
        <v>80</v>
      </c>
      <c r="F13" s="16">
        <v>75</v>
      </c>
      <c r="G13" s="16">
        <v>73</v>
      </c>
      <c r="H13" s="114">
        <f t="shared" si="0"/>
        <v>228</v>
      </c>
      <c r="I13" s="19">
        <v>8</v>
      </c>
    </row>
    <row r="14" spans="1:9" ht="20.25">
      <c r="A14" s="114">
        <v>9</v>
      </c>
      <c r="B14" s="106" t="s">
        <v>68</v>
      </c>
      <c r="C14" s="23">
        <v>1967</v>
      </c>
      <c r="D14" s="17" t="s">
        <v>61</v>
      </c>
      <c r="E14" s="23">
        <v>74</v>
      </c>
      <c r="F14" s="23">
        <v>80</v>
      </c>
      <c r="G14" s="23">
        <v>54</v>
      </c>
      <c r="H14" s="114">
        <f t="shared" si="0"/>
        <v>208</v>
      </c>
      <c r="I14" s="18">
        <v>9</v>
      </c>
    </row>
    <row r="15" spans="1:9" ht="20.25">
      <c r="A15" s="16">
        <v>10</v>
      </c>
      <c r="B15" s="108" t="s">
        <v>69</v>
      </c>
      <c r="C15" s="23">
        <v>1941</v>
      </c>
      <c r="D15" s="17" t="s">
        <v>70</v>
      </c>
      <c r="E15" s="16">
        <v>51</v>
      </c>
      <c r="F15" s="16">
        <v>55</v>
      </c>
      <c r="G15" s="16">
        <v>46</v>
      </c>
      <c r="H15" s="114">
        <f t="shared" si="0"/>
        <v>152</v>
      </c>
      <c r="I15" s="19">
        <v>10</v>
      </c>
    </row>
    <row r="17" spans="1:4" ht="12.75">
      <c r="A17" s="219" t="s">
        <v>16</v>
      </c>
      <c r="B17" s="219"/>
      <c r="C17" s="219"/>
      <c r="D17" s="219"/>
    </row>
  </sheetData>
  <sheetProtection/>
  <mergeCells count="6">
    <mergeCell ref="E4:G4"/>
    <mergeCell ref="A17:D17"/>
    <mergeCell ref="B2:F2"/>
    <mergeCell ref="G1:I1"/>
    <mergeCell ref="G2:I2"/>
    <mergeCell ref="A3:E3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8">
      <selection activeCell="B18" sqref="B18"/>
    </sheetView>
  </sheetViews>
  <sheetFormatPr defaultColWidth="9.140625" defaultRowHeight="12.75"/>
  <cols>
    <col min="2" max="2" width="32.421875" style="0" customWidth="1"/>
    <col min="4" max="4" width="14.140625" style="0" customWidth="1"/>
    <col min="5" max="6" width="5.140625" style="0" customWidth="1"/>
    <col min="7" max="7" width="6.7109375" style="0" customWidth="1"/>
    <col min="8" max="9" width="5.140625" style="0" customWidth="1"/>
    <col min="10" max="10" width="6.7109375" style="0" customWidth="1"/>
    <col min="11" max="12" width="5.140625" style="0" customWidth="1"/>
    <col min="13" max="13" width="6.7109375" style="0" customWidth="1"/>
    <col min="14" max="14" width="9.8515625" style="0" customWidth="1"/>
  </cols>
  <sheetData>
    <row r="1" spans="1:4" ht="15">
      <c r="A1" s="26"/>
      <c r="B1" s="26"/>
      <c r="D1" s="27"/>
    </row>
    <row r="2" spans="1:15" ht="20.25">
      <c r="A2" s="26"/>
      <c r="B2" s="217" t="s">
        <v>9</v>
      </c>
      <c r="C2" s="217"/>
      <c r="D2" s="217"/>
      <c r="E2" s="217"/>
      <c r="F2" s="217"/>
      <c r="G2" s="217"/>
      <c r="H2" s="217"/>
      <c r="I2" s="70"/>
      <c r="J2" s="218" t="s">
        <v>26</v>
      </c>
      <c r="K2" s="218"/>
      <c r="L2" s="218"/>
      <c r="M2" s="218"/>
      <c r="N2" s="218"/>
      <c r="O2" s="218"/>
    </row>
    <row r="3" spans="1:4" ht="15">
      <c r="A3" s="26"/>
      <c r="B3" s="26"/>
      <c r="D3" s="27"/>
    </row>
    <row r="4" spans="1:10" ht="15">
      <c r="A4" s="223" t="s">
        <v>39</v>
      </c>
      <c r="B4" s="223"/>
      <c r="C4" s="223"/>
      <c r="D4" s="223"/>
      <c r="E4" s="223"/>
      <c r="F4" s="223"/>
      <c r="G4" s="223"/>
      <c r="H4" s="223"/>
      <c r="I4" s="74"/>
      <c r="J4" s="74"/>
    </row>
    <row r="5" spans="1:4" ht="15">
      <c r="A5" s="26"/>
      <c r="B5" s="26"/>
      <c r="D5" s="27"/>
    </row>
    <row r="6" spans="1:15" ht="20.25">
      <c r="A6" s="29"/>
      <c r="B6" s="29"/>
      <c r="C6" s="30" t="s">
        <v>8</v>
      </c>
      <c r="D6" s="80" t="s">
        <v>1</v>
      </c>
      <c r="E6" s="220" t="s">
        <v>3</v>
      </c>
      <c r="F6" s="221"/>
      <c r="G6" s="221"/>
      <c r="H6" s="222"/>
      <c r="I6" s="222"/>
      <c r="J6" s="222"/>
      <c r="K6" s="222"/>
      <c r="L6" s="71"/>
      <c r="M6" s="72"/>
      <c r="N6" s="83" t="s">
        <v>24</v>
      </c>
      <c r="O6" s="3" t="s">
        <v>7</v>
      </c>
    </row>
    <row r="7" spans="1:15" ht="16.5" thickBot="1">
      <c r="A7" s="33" t="s">
        <v>5</v>
      </c>
      <c r="B7" s="34" t="s">
        <v>49</v>
      </c>
      <c r="C7" s="35" t="s">
        <v>0</v>
      </c>
      <c r="D7" s="36" t="s">
        <v>2</v>
      </c>
      <c r="E7" s="81" t="s">
        <v>14</v>
      </c>
      <c r="F7" s="82"/>
      <c r="G7" s="93" t="s">
        <v>4</v>
      </c>
      <c r="H7" s="81" t="s">
        <v>12</v>
      </c>
      <c r="I7" s="82"/>
      <c r="J7" s="93" t="s">
        <v>4</v>
      </c>
      <c r="K7" s="84" t="s">
        <v>13</v>
      </c>
      <c r="L7" s="85"/>
      <c r="M7" s="95" t="s">
        <v>4</v>
      </c>
      <c r="N7" s="39" t="s">
        <v>4</v>
      </c>
      <c r="O7" s="90" t="s">
        <v>6</v>
      </c>
    </row>
    <row r="8" spans="1:15" ht="21" thickBot="1">
      <c r="A8" s="15">
        <v>1</v>
      </c>
      <c r="B8" s="106" t="s">
        <v>47</v>
      </c>
      <c r="C8" s="151">
        <v>1998</v>
      </c>
      <c r="D8" s="41" t="s">
        <v>46</v>
      </c>
      <c r="E8" s="40">
        <v>86</v>
      </c>
      <c r="F8" s="32">
        <v>92</v>
      </c>
      <c r="G8" s="125">
        <f aca="true" t="shared" si="0" ref="G8:G15">SUM(E8:F8)</f>
        <v>178</v>
      </c>
      <c r="H8" s="49">
        <v>92</v>
      </c>
      <c r="I8" s="32">
        <v>99</v>
      </c>
      <c r="J8" s="125">
        <f aca="true" t="shared" si="1" ref="J8:J15">SUM(H8:I8)</f>
        <v>191</v>
      </c>
      <c r="K8" s="49">
        <v>81</v>
      </c>
      <c r="L8" s="32">
        <v>86</v>
      </c>
      <c r="M8" s="125">
        <f aca="true" t="shared" si="2" ref="M8:M18">SUM(K8:L8)</f>
        <v>167</v>
      </c>
      <c r="N8" s="125">
        <f aca="true" t="shared" si="3" ref="N8:N15">SUM(G8,J8,M8)</f>
        <v>536</v>
      </c>
      <c r="O8" s="89">
        <v>1</v>
      </c>
    </row>
    <row r="9" spans="1:15" ht="21" thickBot="1">
      <c r="A9" s="15">
        <v>2</v>
      </c>
      <c r="B9" s="106" t="s">
        <v>48</v>
      </c>
      <c r="C9" s="110">
        <v>1999</v>
      </c>
      <c r="D9" s="17" t="s">
        <v>46</v>
      </c>
      <c r="E9" s="110">
        <v>90</v>
      </c>
      <c r="F9" s="111">
        <v>88</v>
      </c>
      <c r="G9" s="125">
        <f t="shared" si="0"/>
        <v>178</v>
      </c>
      <c r="H9" s="92">
        <v>92</v>
      </c>
      <c r="I9" s="91">
        <v>92</v>
      </c>
      <c r="J9" s="125">
        <f t="shared" si="1"/>
        <v>184</v>
      </c>
      <c r="K9" s="92">
        <v>86</v>
      </c>
      <c r="L9" s="91">
        <v>81</v>
      </c>
      <c r="M9" s="125">
        <f t="shared" si="2"/>
        <v>167</v>
      </c>
      <c r="N9" s="125">
        <f t="shared" si="3"/>
        <v>529</v>
      </c>
      <c r="O9" s="89">
        <v>2</v>
      </c>
    </row>
    <row r="10" spans="1:15" ht="21" thickBot="1">
      <c r="A10" s="15">
        <v>3</v>
      </c>
      <c r="B10" s="106" t="s">
        <v>42</v>
      </c>
      <c r="C10" s="110">
        <v>2000</v>
      </c>
      <c r="D10" s="17" t="s">
        <v>43</v>
      </c>
      <c r="E10" s="42">
        <v>87</v>
      </c>
      <c r="F10" s="51">
        <v>87</v>
      </c>
      <c r="G10" s="125">
        <f t="shared" si="0"/>
        <v>174</v>
      </c>
      <c r="H10" s="50">
        <v>95</v>
      </c>
      <c r="I10" s="51">
        <v>94</v>
      </c>
      <c r="J10" s="125">
        <f t="shared" si="1"/>
        <v>189</v>
      </c>
      <c r="K10" s="50">
        <v>79</v>
      </c>
      <c r="L10" s="51">
        <v>81</v>
      </c>
      <c r="M10" s="125">
        <f t="shared" si="2"/>
        <v>160</v>
      </c>
      <c r="N10" s="125">
        <f t="shared" si="3"/>
        <v>523</v>
      </c>
      <c r="O10" s="89">
        <v>3</v>
      </c>
    </row>
    <row r="11" spans="1:15" ht="21" thickBot="1">
      <c r="A11" s="15">
        <v>4</v>
      </c>
      <c r="B11" s="106" t="s">
        <v>67</v>
      </c>
      <c r="C11" s="110">
        <v>1968</v>
      </c>
      <c r="D11" s="17" t="s">
        <v>54</v>
      </c>
      <c r="E11" s="42">
        <v>88</v>
      </c>
      <c r="F11" s="51">
        <v>77</v>
      </c>
      <c r="G11" s="125">
        <f t="shared" si="0"/>
        <v>165</v>
      </c>
      <c r="H11" s="50">
        <v>92</v>
      </c>
      <c r="I11" s="51">
        <v>92</v>
      </c>
      <c r="J11" s="125">
        <f t="shared" si="1"/>
        <v>184</v>
      </c>
      <c r="K11" s="50">
        <v>83</v>
      </c>
      <c r="L11" s="51">
        <v>81</v>
      </c>
      <c r="M11" s="125">
        <f t="shared" si="2"/>
        <v>164</v>
      </c>
      <c r="N11" s="125">
        <f t="shared" si="3"/>
        <v>513</v>
      </c>
      <c r="O11" s="89">
        <v>4</v>
      </c>
    </row>
    <row r="12" spans="1:15" ht="21" thickBot="1">
      <c r="A12" s="15">
        <v>5</v>
      </c>
      <c r="B12" s="106" t="s">
        <v>45</v>
      </c>
      <c r="C12" s="110">
        <v>1996</v>
      </c>
      <c r="D12" s="17" t="s">
        <v>43</v>
      </c>
      <c r="E12" s="110">
        <v>89</v>
      </c>
      <c r="F12" s="111">
        <v>82</v>
      </c>
      <c r="G12" s="125">
        <f t="shared" si="0"/>
        <v>171</v>
      </c>
      <c r="H12" s="112">
        <v>89</v>
      </c>
      <c r="I12" s="111">
        <v>96</v>
      </c>
      <c r="J12" s="125">
        <f t="shared" si="1"/>
        <v>185</v>
      </c>
      <c r="K12" s="112">
        <v>73</v>
      </c>
      <c r="L12" s="111">
        <v>83</v>
      </c>
      <c r="M12" s="125">
        <f t="shared" si="2"/>
        <v>156</v>
      </c>
      <c r="N12" s="125">
        <f t="shared" si="3"/>
        <v>512</v>
      </c>
      <c r="O12" s="89">
        <v>5</v>
      </c>
    </row>
    <row r="13" spans="1:15" ht="21" thickBot="1">
      <c r="A13" s="15">
        <v>6</v>
      </c>
      <c r="B13" s="106" t="s">
        <v>58</v>
      </c>
      <c r="C13" s="110">
        <v>1999</v>
      </c>
      <c r="D13" s="17" t="s">
        <v>59</v>
      </c>
      <c r="E13" s="110">
        <v>81</v>
      </c>
      <c r="F13" s="111">
        <v>85</v>
      </c>
      <c r="G13" s="125">
        <f t="shared" si="0"/>
        <v>166</v>
      </c>
      <c r="H13" s="112">
        <v>93</v>
      </c>
      <c r="I13" s="111">
        <v>85</v>
      </c>
      <c r="J13" s="125">
        <f t="shared" si="1"/>
        <v>178</v>
      </c>
      <c r="K13" s="112">
        <v>68</v>
      </c>
      <c r="L13" s="111">
        <v>61</v>
      </c>
      <c r="M13" s="125">
        <f t="shared" si="2"/>
        <v>129</v>
      </c>
      <c r="N13" s="125">
        <f t="shared" si="3"/>
        <v>473</v>
      </c>
      <c r="O13" s="89">
        <v>6</v>
      </c>
    </row>
    <row r="14" spans="1:15" ht="21" thickBot="1">
      <c r="A14" s="15">
        <v>7</v>
      </c>
      <c r="B14" s="106" t="s">
        <v>65</v>
      </c>
      <c r="C14" s="110">
        <v>1996</v>
      </c>
      <c r="D14" s="17" t="s">
        <v>59</v>
      </c>
      <c r="E14" s="106">
        <v>72</v>
      </c>
      <c r="F14" s="109">
        <v>73</v>
      </c>
      <c r="G14" s="125">
        <f t="shared" si="0"/>
        <v>145</v>
      </c>
      <c r="H14" s="22">
        <v>92</v>
      </c>
      <c r="I14" s="59">
        <v>87</v>
      </c>
      <c r="J14" s="125">
        <f t="shared" si="1"/>
        <v>179</v>
      </c>
      <c r="K14" s="22">
        <v>69</v>
      </c>
      <c r="L14" s="59">
        <v>67</v>
      </c>
      <c r="M14" s="125">
        <f t="shared" si="2"/>
        <v>136</v>
      </c>
      <c r="N14" s="125">
        <f t="shared" si="3"/>
        <v>460</v>
      </c>
      <c r="O14" s="89">
        <v>8</v>
      </c>
    </row>
    <row r="15" spans="1:15" ht="21" thickBot="1">
      <c r="A15" s="15">
        <v>8</v>
      </c>
      <c r="B15" s="170" t="s">
        <v>44</v>
      </c>
      <c r="C15" s="136">
        <v>1999</v>
      </c>
      <c r="D15" s="43" t="s">
        <v>43</v>
      </c>
      <c r="E15" s="42">
        <v>65</v>
      </c>
      <c r="F15" s="51">
        <v>78</v>
      </c>
      <c r="G15" s="125">
        <f t="shared" si="0"/>
        <v>143</v>
      </c>
      <c r="H15" s="50">
        <v>89</v>
      </c>
      <c r="I15" s="51">
        <v>78</v>
      </c>
      <c r="J15" s="125">
        <f t="shared" si="1"/>
        <v>167</v>
      </c>
      <c r="K15" s="50">
        <v>69</v>
      </c>
      <c r="L15" s="51">
        <v>57</v>
      </c>
      <c r="M15" s="125">
        <f t="shared" si="2"/>
        <v>126</v>
      </c>
      <c r="N15" s="125">
        <f t="shared" si="3"/>
        <v>436</v>
      </c>
      <c r="O15" s="89">
        <v>9</v>
      </c>
    </row>
    <row r="16" spans="1:15" ht="21" thickBot="1">
      <c r="A16" s="15">
        <v>9</v>
      </c>
      <c r="B16" s="106"/>
      <c r="C16" s="17"/>
      <c r="D16" s="17"/>
      <c r="E16" s="106"/>
      <c r="F16" s="109"/>
      <c r="G16" s="125">
        <f>SUM(E16:F16)</f>
        <v>0</v>
      </c>
      <c r="H16" s="22"/>
      <c r="I16" s="59"/>
      <c r="J16" s="125">
        <f>SUM(H16:I16)</f>
        <v>0</v>
      </c>
      <c r="K16" s="22"/>
      <c r="L16" s="59"/>
      <c r="M16" s="125">
        <f t="shared" si="2"/>
        <v>0</v>
      </c>
      <c r="N16" s="125">
        <f>SUM(G16,J16,M16)</f>
        <v>0</v>
      </c>
      <c r="O16" s="89">
        <v>10</v>
      </c>
    </row>
    <row r="17" spans="1:15" ht="21" thickBot="1">
      <c r="A17" s="15">
        <v>10</v>
      </c>
      <c r="B17" s="102"/>
      <c r="C17" s="17"/>
      <c r="D17" s="17"/>
      <c r="E17" s="106"/>
      <c r="F17" s="109"/>
      <c r="G17" s="125">
        <f>SUM(E17:F17)</f>
        <v>0</v>
      </c>
      <c r="H17" s="22"/>
      <c r="I17" s="59"/>
      <c r="J17" s="125">
        <f>SUM(H17:I17)</f>
        <v>0</v>
      </c>
      <c r="K17" s="22"/>
      <c r="L17" s="59"/>
      <c r="M17" s="125">
        <f t="shared" si="2"/>
        <v>0</v>
      </c>
      <c r="N17" s="125">
        <f>SUM(G17,J17,M17)</f>
        <v>0</v>
      </c>
      <c r="O17" s="89">
        <v>11</v>
      </c>
    </row>
    <row r="18" spans="1:15" ht="21" thickBot="1">
      <c r="A18" s="15">
        <v>11</v>
      </c>
      <c r="B18" s="106"/>
      <c r="C18" s="17"/>
      <c r="D18" s="17"/>
      <c r="E18" s="106"/>
      <c r="F18" s="109"/>
      <c r="G18" s="125">
        <f>SUM(E18:F18)</f>
        <v>0</v>
      </c>
      <c r="H18" s="22"/>
      <c r="I18" s="59"/>
      <c r="J18" s="125">
        <f>SUM(H18:I18)</f>
        <v>0</v>
      </c>
      <c r="K18" s="22"/>
      <c r="L18" s="59"/>
      <c r="M18" s="125">
        <f t="shared" si="2"/>
        <v>0</v>
      </c>
      <c r="N18" s="125">
        <f>SUM(G18,J18,M18)</f>
        <v>0</v>
      </c>
      <c r="O18" s="89">
        <v>12</v>
      </c>
    </row>
    <row r="19" spans="1:15" ht="21" thickBot="1">
      <c r="A19" s="15">
        <v>12</v>
      </c>
      <c r="B19" s="106"/>
      <c r="C19" s="110"/>
      <c r="D19" s="17"/>
      <c r="E19" s="42"/>
      <c r="F19" s="51"/>
      <c r="G19" s="125">
        <f>SUM(E19:F19)</f>
        <v>0</v>
      </c>
      <c r="H19" s="50"/>
      <c r="I19" s="51"/>
      <c r="J19" s="125">
        <f>SUM(H19:I19)</f>
        <v>0</v>
      </c>
      <c r="K19" s="50"/>
      <c r="L19" s="51"/>
      <c r="M19" s="94"/>
      <c r="N19" s="125">
        <f>SUM(G19,J19,M19)</f>
        <v>0</v>
      </c>
      <c r="O19" s="89">
        <v>13</v>
      </c>
    </row>
    <row r="20" spans="1:15" ht="20.25">
      <c r="A20" s="120"/>
      <c r="B20" s="121"/>
      <c r="C20" s="73"/>
      <c r="D20" s="74"/>
      <c r="E20" s="122"/>
      <c r="F20" s="122"/>
      <c r="G20" s="123"/>
      <c r="H20" s="122"/>
      <c r="I20" s="122"/>
      <c r="J20" s="123"/>
      <c r="K20" s="122"/>
      <c r="L20" s="122"/>
      <c r="M20" s="123"/>
      <c r="N20" s="124"/>
      <c r="O20" s="122"/>
    </row>
    <row r="23" spans="1:4" ht="12.75">
      <c r="A23" s="219" t="s">
        <v>19</v>
      </c>
      <c r="B23" s="219"/>
      <c r="C23" s="219"/>
      <c r="D23" s="219"/>
    </row>
  </sheetData>
  <sheetProtection/>
  <mergeCells count="5">
    <mergeCell ref="A23:D23"/>
    <mergeCell ref="B2:H2"/>
    <mergeCell ref="E6:K6"/>
    <mergeCell ref="A4:H4"/>
    <mergeCell ref="J2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7.57421875" style="0" customWidth="1"/>
    <col min="2" max="2" width="24.421875" style="0" customWidth="1"/>
    <col min="3" max="3" width="7.7109375" style="0" customWidth="1"/>
    <col min="4" max="4" width="14.8515625" style="0" customWidth="1"/>
    <col min="5" max="6" width="5.140625" style="0" customWidth="1"/>
    <col min="7" max="7" width="8.421875" style="0" customWidth="1"/>
    <col min="8" max="9" width="5.00390625" style="0" customWidth="1"/>
    <col min="10" max="10" width="6.7109375" style="0" customWidth="1"/>
    <col min="11" max="12" width="5.00390625" style="0" customWidth="1"/>
    <col min="13" max="13" width="6.7109375" style="0" customWidth="1"/>
  </cols>
  <sheetData>
    <row r="1" spans="1:4" ht="15">
      <c r="A1" s="26"/>
      <c r="B1" s="26"/>
      <c r="D1" s="27"/>
    </row>
    <row r="2" spans="1:15" ht="23.25">
      <c r="A2" s="26"/>
      <c r="B2" s="217" t="s">
        <v>9</v>
      </c>
      <c r="C2" s="217"/>
      <c r="D2" s="217"/>
      <c r="E2" s="217"/>
      <c r="F2" s="217"/>
      <c r="G2" s="217"/>
      <c r="H2" s="28" t="s">
        <v>26</v>
      </c>
      <c r="I2" s="28"/>
      <c r="J2" s="28"/>
      <c r="K2" s="28"/>
      <c r="L2" s="28"/>
      <c r="M2" s="28"/>
      <c r="N2" s="28"/>
      <c r="O2" s="28"/>
    </row>
    <row r="3" spans="1:4" ht="15">
      <c r="A3" s="26"/>
      <c r="B3" s="26"/>
      <c r="D3" s="27"/>
    </row>
    <row r="4" spans="1:7" ht="15">
      <c r="A4" s="223" t="s">
        <v>38</v>
      </c>
      <c r="B4" s="223"/>
      <c r="C4" s="223"/>
      <c r="D4" s="223"/>
      <c r="E4" s="223"/>
      <c r="F4" s="223"/>
      <c r="G4" s="223"/>
    </row>
    <row r="5" spans="1:4" ht="15.75" thickBot="1">
      <c r="A5" s="26"/>
      <c r="B5" s="26"/>
      <c r="D5" s="27"/>
    </row>
    <row r="6" spans="1:15" ht="20.25">
      <c r="A6" s="29"/>
      <c r="B6" s="29"/>
      <c r="C6" s="30" t="s">
        <v>8</v>
      </c>
      <c r="D6" s="31" t="s">
        <v>1</v>
      </c>
      <c r="E6" s="224" t="s">
        <v>3</v>
      </c>
      <c r="F6" s="225"/>
      <c r="G6" s="225"/>
      <c r="H6" s="225"/>
      <c r="I6" s="225"/>
      <c r="J6" s="225"/>
      <c r="K6" s="225"/>
      <c r="L6" s="225"/>
      <c r="M6" s="225"/>
      <c r="N6" s="160" t="s">
        <v>24</v>
      </c>
      <c r="O6" s="100" t="s">
        <v>7</v>
      </c>
    </row>
    <row r="7" spans="1:15" ht="16.5" thickBot="1">
      <c r="A7" s="33" t="s">
        <v>5</v>
      </c>
      <c r="B7" s="152" t="s">
        <v>49</v>
      </c>
      <c r="C7" s="153" t="s">
        <v>0</v>
      </c>
      <c r="D7" s="154" t="s">
        <v>2</v>
      </c>
      <c r="E7" s="37" t="s">
        <v>14</v>
      </c>
      <c r="F7" s="37"/>
      <c r="G7" s="37" t="s">
        <v>4</v>
      </c>
      <c r="H7" s="226" t="s">
        <v>12</v>
      </c>
      <c r="I7" s="227"/>
      <c r="J7" s="95" t="s">
        <v>4</v>
      </c>
      <c r="K7" s="226" t="s">
        <v>13</v>
      </c>
      <c r="L7" s="227"/>
      <c r="M7" s="38" t="s">
        <v>4</v>
      </c>
      <c r="N7" s="161" t="s">
        <v>4</v>
      </c>
      <c r="O7" s="101" t="s">
        <v>6</v>
      </c>
    </row>
    <row r="8" spans="1:15" ht="21" thickBot="1">
      <c r="A8" s="17">
        <v>1</v>
      </c>
      <c r="B8" s="108" t="s">
        <v>64</v>
      </c>
      <c r="C8" s="115">
        <v>1994</v>
      </c>
      <c r="D8" s="25" t="s">
        <v>59</v>
      </c>
      <c r="E8" s="42">
        <v>95</v>
      </c>
      <c r="F8" s="51">
        <v>93</v>
      </c>
      <c r="G8" s="98">
        <f aca="true" t="shared" si="0" ref="G8:G13">SUM(E8:F8)</f>
        <v>188</v>
      </c>
      <c r="H8" s="50">
        <v>95</v>
      </c>
      <c r="I8" s="51">
        <v>97</v>
      </c>
      <c r="J8" s="98">
        <f aca="true" t="shared" si="1" ref="J8:J13">SUM(H8:I8)</f>
        <v>192</v>
      </c>
      <c r="K8" s="50">
        <v>91</v>
      </c>
      <c r="L8" s="51">
        <v>89</v>
      </c>
      <c r="M8" s="99">
        <f aca="true" t="shared" si="2" ref="M8:M13">SUM(K8:L8)</f>
        <v>180</v>
      </c>
      <c r="N8" s="162">
        <f aca="true" t="shared" si="3" ref="N8:N13">SUM(G8,J8,M8)</f>
        <v>560</v>
      </c>
      <c r="O8" s="89">
        <v>1</v>
      </c>
    </row>
    <row r="9" spans="1:15" ht="21" thickBot="1">
      <c r="A9" s="17">
        <v>2</v>
      </c>
      <c r="B9" s="106" t="s">
        <v>57</v>
      </c>
      <c r="C9" s="110">
        <v>1997</v>
      </c>
      <c r="D9" s="17" t="s">
        <v>46</v>
      </c>
      <c r="E9" s="42">
        <v>85</v>
      </c>
      <c r="F9" s="51">
        <v>80</v>
      </c>
      <c r="G9" s="98">
        <f t="shared" si="0"/>
        <v>165</v>
      </c>
      <c r="H9" s="113">
        <v>94</v>
      </c>
      <c r="I9" s="109">
        <v>90</v>
      </c>
      <c r="J9" s="98">
        <f t="shared" si="1"/>
        <v>184</v>
      </c>
      <c r="K9" s="50">
        <v>71</v>
      </c>
      <c r="L9" s="51">
        <v>73</v>
      </c>
      <c r="M9" s="99">
        <f t="shared" si="2"/>
        <v>144</v>
      </c>
      <c r="N9" s="162">
        <f t="shared" si="3"/>
        <v>493</v>
      </c>
      <c r="O9" s="89">
        <v>2</v>
      </c>
    </row>
    <row r="10" spans="1:15" ht="21" thickBot="1">
      <c r="A10" s="17">
        <v>3</v>
      </c>
      <c r="B10" s="106" t="s">
        <v>66</v>
      </c>
      <c r="C10" s="110">
        <v>1999</v>
      </c>
      <c r="D10" s="17" t="s">
        <v>46</v>
      </c>
      <c r="E10" s="21">
        <v>74</v>
      </c>
      <c r="F10" s="59">
        <v>77</v>
      </c>
      <c r="G10" s="98">
        <f t="shared" si="0"/>
        <v>151</v>
      </c>
      <c r="H10" s="22">
        <v>86</v>
      </c>
      <c r="I10" s="59">
        <v>82</v>
      </c>
      <c r="J10" s="98">
        <f t="shared" si="1"/>
        <v>168</v>
      </c>
      <c r="K10" s="22">
        <v>60</v>
      </c>
      <c r="L10" s="59">
        <v>52</v>
      </c>
      <c r="M10" s="99">
        <f t="shared" si="2"/>
        <v>112</v>
      </c>
      <c r="N10" s="162">
        <f t="shared" si="3"/>
        <v>431</v>
      </c>
      <c r="O10" s="89">
        <v>3</v>
      </c>
    </row>
    <row r="11" spans="1:15" ht="21" thickBot="1">
      <c r="A11" s="17">
        <v>4</v>
      </c>
      <c r="B11" s="106"/>
      <c r="C11" s="110"/>
      <c r="D11" s="17"/>
      <c r="E11" s="20"/>
      <c r="F11" s="96"/>
      <c r="G11" s="98">
        <f t="shared" si="0"/>
        <v>0</v>
      </c>
      <c r="H11" s="97"/>
      <c r="I11" s="96"/>
      <c r="J11" s="98">
        <f t="shared" si="1"/>
        <v>0</v>
      </c>
      <c r="K11" s="97"/>
      <c r="L11" s="96"/>
      <c r="M11" s="99">
        <f t="shared" si="2"/>
        <v>0</v>
      </c>
      <c r="N11" s="162">
        <f t="shared" si="3"/>
        <v>0</v>
      </c>
      <c r="O11" s="89">
        <v>4</v>
      </c>
    </row>
    <row r="12" spans="1:15" ht="21" thickBot="1">
      <c r="A12" s="17">
        <v>5</v>
      </c>
      <c r="B12" s="106"/>
      <c r="C12" s="110"/>
      <c r="D12" s="110"/>
      <c r="E12" s="20"/>
      <c r="F12" s="96"/>
      <c r="G12" s="98">
        <f t="shared" si="0"/>
        <v>0</v>
      </c>
      <c r="H12" s="97"/>
      <c r="I12" s="96"/>
      <c r="J12" s="98">
        <f t="shared" si="1"/>
        <v>0</v>
      </c>
      <c r="K12" s="97"/>
      <c r="L12" s="96"/>
      <c r="M12" s="99">
        <f t="shared" si="2"/>
        <v>0</v>
      </c>
      <c r="N12" s="162">
        <f t="shared" si="3"/>
        <v>0</v>
      </c>
      <c r="O12" s="89">
        <v>5</v>
      </c>
    </row>
    <row r="13" spans="1:15" ht="20.25">
      <c r="A13" s="17">
        <v>6</v>
      </c>
      <c r="B13" s="106"/>
      <c r="C13" s="110"/>
      <c r="D13" s="110"/>
      <c r="E13" s="42"/>
      <c r="F13" s="51"/>
      <c r="G13" s="98">
        <f t="shared" si="0"/>
        <v>0</v>
      </c>
      <c r="H13" s="50"/>
      <c r="I13" s="51"/>
      <c r="J13" s="98">
        <f t="shared" si="1"/>
        <v>0</v>
      </c>
      <c r="K13" s="50"/>
      <c r="L13" s="51"/>
      <c r="M13" s="99">
        <f t="shared" si="2"/>
        <v>0</v>
      </c>
      <c r="N13" s="162">
        <f t="shared" si="3"/>
        <v>0</v>
      </c>
      <c r="O13" s="89">
        <v>6</v>
      </c>
    </row>
    <row r="18" spans="1:4" ht="12.75">
      <c r="A18" s="219" t="s">
        <v>22</v>
      </c>
      <c r="B18" s="219"/>
      <c r="C18" s="219"/>
      <c r="D18" s="219"/>
    </row>
  </sheetData>
  <sheetProtection/>
  <mergeCells count="6">
    <mergeCell ref="B2:G2"/>
    <mergeCell ref="A4:G4"/>
    <mergeCell ref="A18:D18"/>
    <mergeCell ref="E6:M6"/>
    <mergeCell ref="H7:I7"/>
    <mergeCell ref="K7:L7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33.57421875" style="0" customWidth="1"/>
    <col min="4" max="4" width="14.421875" style="0" customWidth="1"/>
    <col min="5" max="5" width="6.28125" style="0" customWidth="1"/>
    <col min="6" max="6" width="5.7109375" style="0" customWidth="1"/>
    <col min="7" max="7" width="6.421875" style="0" customWidth="1"/>
    <col min="8" max="10" width="5.7109375" style="0" customWidth="1"/>
    <col min="11" max="11" width="10.421875" style="0" customWidth="1"/>
    <col min="12" max="12" width="10.8515625" style="0" customWidth="1"/>
  </cols>
  <sheetData>
    <row r="1" spans="1:12" ht="20.25">
      <c r="A1" s="217" t="s">
        <v>9</v>
      </c>
      <c r="B1" s="217"/>
      <c r="C1" s="217"/>
      <c r="D1" s="217"/>
      <c r="E1" s="217"/>
      <c r="F1" s="145"/>
      <c r="G1" s="218" t="s">
        <v>26</v>
      </c>
      <c r="H1" s="218"/>
      <c r="I1" s="218"/>
      <c r="J1" s="218"/>
      <c r="K1" s="218"/>
      <c r="L1" s="218"/>
    </row>
    <row r="2" spans="1:7" ht="18.75" thickBot="1">
      <c r="A2" s="212" t="s">
        <v>40</v>
      </c>
      <c r="B2" s="213"/>
      <c r="C2" s="213"/>
      <c r="D2" s="213"/>
      <c r="E2" s="213"/>
      <c r="F2" s="73"/>
      <c r="G2" s="73"/>
    </row>
    <row r="3" spans="1:12" ht="20.25">
      <c r="A3" s="2"/>
      <c r="B3" s="2"/>
      <c r="C3" s="1" t="s">
        <v>8</v>
      </c>
      <c r="D3" s="3" t="s">
        <v>1</v>
      </c>
      <c r="E3" s="214" t="s">
        <v>3</v>
      </c>
      <c r="F3" s="215"/>
      <c r="G3" s="215"/>
      <c r="H3" s="222"/>
      <c r="I3" s="222"/>
      <c r="J3" s="222"/>
      <c r="K3" s="146"/>
      <c r="L3" s="37" t="s">
        <v>7</v>
      </c>
    </row>
    <row r="4" spans="1:12" ht="18.75" thickBot="1">
      <c r="A4" s="8" t="s">
        <v>5</v>
      </c>
      <c r="B4" s="4" t="s">
        <v>49</v>
      </c>
      <c r="C4" s="5" t="s">
        <v>0</v>
      </c>
      <c r="D4" s="8" t="s">
        <v>2</v>
      </c>
      <c r="E4" s="13">
        <v>1</v>
      </c>
      <c r="F4" s="13">
        <v>2</v>
      </c>
      <c r="G4" s="13">
        <v>3</v>
      </c>
      <c r="H4" s="13">
        <v>4</v>
      </c>
      <c r="I4" s="75">
        <v>5</v>
      </c>
      <c r="J4" s="14">
        <v>6</v>
      </c>
      <c r="K4" s="169" t="s">
        <v>4</v>
      </c>
      <c r="L4" s="90" t="s">
        <v>6</v>
      </c>
    </row>
    <row r="5" spans="1:12" ht="20.25">
      <c r="A5" s="12">
        <v>1</v>
      </c>
      <c r="B5" s="106" t="s">
        <v>45</v>
      </c>
      <c r="C5" s="110">
        <v>1996</v>
      </c>
      <c r="D5" s="17" t="s">
        <v>43</v>
      </c>
      <c r="E5" s="114">
        <v>95</v>
      </c>
      <c r="F5" s="114">
        <v>98</v>
      </c>
      <c r="G5" s="114">
        <v>97</v>
      </c>
      <c r="H5" s="114">
        <v>96</v>
      </c>
      <c r="I5" s="114">
        <v>99</v>
      </c>
      <c r="J5" s="117">
        <v>96</v>
      </c>
      <c r="K5" s="135">
        <f aca="true" t="shared" si="0" ref="K5:K13">SUM(E5,F5,G5,H5,I5,J5)</f>
        <v>581</v>
      </c>
      <c r="L5" s="58">
        <v>1</v>
      </c>
    </row>
    <row r="6" spans="1:12" ht="20.25">
      <c r="A6" s="12">
        <v>2</v>
      </c>
      <c r="B6" s="106" t="s">
        <v>47</v>
      </c>
      <c r="C6" s="151">
        <v>1998</v>
      </c>
      <c r="D6" s="41" t="s">
        <v>46</v>
      </c>
      <c r="E6" s="16">
        <v>93</v>
      </c>
      <c r="F6" s="16">
        <v>96</v>
      </c>
      <c r="G6" s="16">
        <v>97</v>
      </c>
      <c r="H6" s="16">
        <v>97</v>
      </c>
      <c r="I6" s="16">
        <v>96</v>
      </c>
      <c r="J6" s="88">
        <v>97</v>
      </c>
      <c r="K6" s="135">
        <f t="shared" si="0"/>
        <v>576</v>
      </c>
      <c r="L6" s="58">
        <v>2</v>
      </c>
    </row>
    <row r="7" spans="1:12" ht="20.25">
      <c r="A7" s="12">
        <v>3</v>
      </c>
      <c r="B7" s="106" t="s">
        <v>48</v>
      </c>
      <c r="C7" s="110">
        <v>1999</v>
      </c>
      <c r="D7" s="17" t="s">
        <v>46</v>
      </c>
      <c r="E7" s="16">
        <v>96</v>
      </c>
      <c r="F7" s="16">
        <v>95</v>
      </c>
      <c r="G7" s="16">
        <v>91</v>
      </c>
      <c r="H7" s="16">
        <v>94</v>
      </c>
      <c r="I7" s="16">
        <v>91</v>
      </c>
      <c r="J7" s="88">
        <v>96</v>
      </c>
      <c r="K7" s="135">
        <f t="shared" si="0"/>
        <v>563</v>
      </c>
      <c r="L7" s="58">
        <v>3</v>
      </c>
    </row>
    <row r="8" spans="1:12" ht="20.25">
      <c r="A8" s="12">
        <v>4</v>
      </c>
      <c r="B8" s="106" t="s">
        <v>42</v>
      </c>
      <c r="C8" s="110">
        <v>2000</v>
      </c>
      <c r="D8" s="17" t="s">
        <v>43</v>
      </c>
      <c r="E8" s="16">
        <v>93</v>
      </c>
      <c r="F8" s="16">
        <v>92</v>
      </c>
      <c r="G8" s="16">
        <v>91</v>
      </c>
      <c r="H8" s="16">
        <v>93</v>
      </c>
      <c r="I8" s="16">
        <v>96</v>
      </c>
      <c r="J8" s="88">
        <v>91</v>
      </c>
      <c r="K8" s="135">
        <f t="shared" si="0"/>
        <v>556</v>
      </c>
      <c r="L8" s="58">
        <v>4</v>
      </c>
    </row>
    <row r="9" spans="1:12" ht="20.25">
      <c r="A9" s="12">
        <v>5</v>
      </c>
      <c r="B9" s="106" t="s">
        <v>88</v>
      </c>
      <c r="C9" s="110">
        <v>1998</v>
      </c>
      <c r="D9" s="17" t="s">
        <v>46</v>
      </c>
      <c r="E9" s="16">
        <v>86</v>
      </c>
      <c r="F9" s="16">
        <v>94</v>
      </c>
      <c r="G9" s="16">
        <v>90</v>
      </c>
      <c r="H9" s="16">
        <v>96</v>
      </c>
      <c r="I9" s="16">
        <v>95</v>
      </c>
      <c r="J9" s="88">
        <v>95</v>
      </c>
      <c r="K9" s="135">
        <f t="shared" si="0"/>
        <v>556</v>
      </c>
      <c r="L9" s="58">
        <v>5</v>
      </c>
    </row>
    <row r="10" spans="1:12" ht="20.25">
      <c r="A10" s="12">
        <v>6</v>
      </c>
      <c r="B10" s="106" t="s">
        <v>67</v>
      </c>
      <c r="C10" s="23">
        <v>1968</v>
      </c>
      <c r="D10" s="87" t="s">
        <v>54</v>
      </c>
      <c r="E10" s="16">
        <v>92</v>
      </c>
      <c r="F10" s="16">
        <v>92</v>
      </c>
      <c r="G10" s="16">
        <v>94</v>
      </c>
      <c r="H10" s="16">
        <v>89</v>
      </c>
      <c r="I10" s="16">
        <v>94</v>
      </c>
      <c r="J10" s="88">
        <v>90</v>
      </c>
      <c r="K10" s="135">
        <f t="shared" si="0"/>
        <v>551</v>
      </c>
      <c r="L10" s="58">
        <v>6</v>
      </c>
    </row>
    <row r="11" spans="1:12" ht="20.25">
      <c r="A11" s="12">
        <v>7</v>
      </c>
      <c r="B11" s="106" t="s">
        <v>58</v>
      </c>
      <c r="C11" s="23">
        <v>1999</v>
      </c>
      <c r="D11" s="87" t="s">
        <v>59</v>
      </c>
      <c r="E11" s="16">
        <v>81</v>
      </c>
      <c r="F11" s="16">
        <v>84</v>
      </c>
      <c r="G11" s="16">
        <v>87</v>
      </c>
      <c r="H11" s="16">
        <v>88</v>
      </c>
      <c r="I11" s="16">
        <v>90</v>
      </c>
      <c r="J11" s="88">
        <v>86</v>
      </c>
      <c r="K11" s="135">
        <f t="shared" si="0"/>
        <v>516</v>
      </c>
      <c r="L11" s="58">
        <v>7</v>
      </c>
    </row>
    <row r="12" spans="1:12" ht="20.25">
      <c r="A12" s="12">
        <v>8</v>
      </c>
      <c r="B12" s="106" t="s">
        <v>65</v>
      </c>
      <c r="C12" s="23">
        <v>1996</v>
      </c>
      <c r="D12" s="87" t="s">
        <v>59</v>
      </c>
      <c r="E12" s="16">
        <v>81</v>
      </c>
      <c r="F12" s="16">
        <v>82</v>
      </c>
      <c r="G12" s="16">
        <v>86</v>
      </c>
      <c r="H12" s="16">
        <v>89</v>
      </c>
      <c r="I12" s="16">
        <v>82</v>
      </c>
      <c r="J12" s="88">
        <v>85</v>
      </c>
      <c r="K12" s="135">
        <f t="shared" si="0"/>
        <v>505</v>
      </c>
      <c r="L12" s="58">
        <v>8</v>
      </c>
    </row>
    <row r="13" spans="1:12" ht="20.25">
      <c r="A13" s="12">
        <v>9</v>
      </c>
      <c r="B13" s="106" t="s">
        <v>44</v>
      </c>
      <c r="C13" s="110">
        <v>1999</v>
      </c>
      <c r="D13" s="17" t="s">
        <v>43</v>
      </c>
      <c r="E13" s="16">
        <v>92</v>
      </c>
      <c r="F13" s="16">
        <v>83</v>
      </c>
      <c r="G13" s="16">
        <v>71</v>
      </c>
      <c r="H13" s="16">
        <v>85</v>
      </c>
      <c r="I13" s="16">
        <v>80</v>
      </c>
      <c r="J13" s="88">
        <v>85</v>
      </c>
      <c r="K13" s="135">
        <f t="shared" si="0"/>
        <v>496</v>
      </c>
      <c r="L13" s="58">
        <v>9</v>
      </c>
    </row>
    <row r="14" spans="1:12" ht="20.25">
      <c r="A14" s="12">
        <v>10</v>
      </c>
      <c r="B14" s="21"/>
      <c r="C14" s="23"/>
      <c r="D14" s="87"/>
      <c r="E14" s="16"/>
      <c r="F14" s="16"/>
      <c r="G14" s="16"/>
      <c r="H14" s="16"/>
      <c r="I14" s="16"/>
      <c r="J14" s="88"/>
      <c r="K14" s="135">
        <f>SUM(E14,F14,G14,H14,I14,J14)</f>
        <v>0</v>
      </c>
      <c r="L14" s="58">
        <v>9</v>
      </c>
    </row>
    <row r="15" spans="1:12" ht="20.25">
      <c r="A15" s="12">
        <v>11</v>
      </c>
      <c r="B15" s="106"/>
      <c r="C15" s="23"/>
      <c r="D15" s="87"/>
      <c r="E15" s="16"/>
      <c r="F15" s="16"/>
      <c r="G15" s="16"/>
      <c r="H15" s="16"/>
      <c r="I15" s="16"/>
      <c r="J15" s="88"/>
      <c r="K15" s="135">
        <f>SUM(E15,F15,G15,H15,I15,J15)</f>
        <v>0</v>
      </c>
      <c r="L15" s="58">
        <v>10</v>
      </c>
    </row>
    <row r="17" spans="2:4" ht="12.75">
      <c r="B17" s="228" t="s">
        <v>16</v>
      </c>
      <c r="C17" s="228"/>
      <c r="D17" s="228"/>
    </row>
  </sheetData>
  <sheetProtection/>
  <mergeCells count="5">
    <mergeCell ref="B17:D17"/>
    <mergeCell ref="E3:J3"/>
    <mergeCell ref="A2:E2"/>
    <mergeCell ref="A1:E1"/>
    <mergeCell ref="G1:L1"/>
  </mergeCells>
  <printOptions/>
  <pageMargins left="0.25" right="0.25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N16" sqref="N16"/>
    </sheetView>
  </sheetViews>
  <sheetFormatPr defaultColWidth="9.140625" defaultRowHeight="12.75"/>
  <cols>
    <col min="2" max="2" width="31.28125" style="0" customWidth="1"/>
    <col min="3" max="3" width="8.140625" style="0" customWidth="1"/>
    <col min="4" max="4" width="14.28125" style="0" customWidth="1"/>
    <col min="5" max="5" width="12.00390625" style="0" customWidth="1"/>
    <col min="6" max="6" width="2.7109375" style="0" hidden="1" customWidth="1"/>
    <col min="8" max="8" width="4.8515625" style="0" hidden="1" customWidth="1"/>
    <col min="10" max="10" width="20.28125" style="0" customWidth="1"/>
  </cols>
  <sheetData>
    <row r="1" spans="2:10" ht="23.25">
      <c r="B1" s="217" t="s">
        <v>9</v>
      </c>
      <c r="C1" s="217"/>
      <c r="D1" s="217"/>
      <c r="E1" s="217"/>
      <c r="F1" s="217"/>
      <c r="G1" s="229" t="s">
        <v>35</v>
      </c>
      <c r="H1" s="229"/>
      <c r="I1" s="229"/>
      <c r="J1" s="229"/>
    </row>
    <row r="3" spans="1:6" ht="18">
      <c r="A3" s="212" t="s">
        <v>37</v>
      </c>
      <c r="B3" s="212"/>
      <c r="C3" s="212"/>
      <c r="D3" s="212"/>
      <c r="E3" s="212"/>
      <c r="F3" s="212"/>
    </row>
    <row r="5" spans="1:10" ht="20.25">
      <c r="A5" s="2"/>
      <c r="B5" s="2"/>
      <c r="C5" s="1" t="s">
        <v>8</v>
      </c>
      <c r="D5" s="3" t="s">
        <v>1</v>
      </c>
      <c r="E5" s="57" t="s">
        <v>15</v>
      </c>
      <c r="F5" s="44"/>
      <c r="G5" s="45"/>
      <c r="H5" s="46"/>
      <c r="I5" s="2"/>
      <c r="J5" s="3" t="s">
        <v>7</v>
      </c>
    </row>
    <row r="6" spans="1:10" ht="18.75" thickBot="1">
      <c r="A6" s="8" t="s">
        <v>5</v>
      </c>
      <c r="B6" s="4" t="s">
        <v>49</v>
      </c>
      <c r="C6" s="5" t="s">
        <v>0</v>
      </c>
      <c r="D6" s="47" t="s">
        <v>2</v>
      </c>
      <c r="E6" s="230">
        <v>1</v>
      </c>
      <c r="F6" s="231"/>
      <c r="G6" s="232">
        <v>2</v>
      </c>
      <c r="H6" s="196"/>
      <c r="I6" s="7" t="s">
        <v>4</v>
      </c>
      <c r="J6" s="90" t="s">
        <v>6</v>
      </c>
    </row>
    <row r="7" spans="1:10" ht="20.25">
      <c r="A7" s="114">
        <v>1</v>
      </c>
      <c r="B7" s="108" t="s">
        <v>60</v>
      </c>
      <c r="C7" s="115">
        <v>1944</v>
      </c>
      <c r="D7" s="56" t="s">
        <v>61</v>
      </c>
      <c r="E7" s="133">
        <v>75</v>
      </c>
      <c r="F7" s="134"/>
      <c r="G7" s="133"/>
      <c r="H7" s="134"/>
      <c r="I7" s="182">
        <f aca="true" t="shared" si="0" ref="I7:I13">SUM(E7:H7)</f>
        <v>75</v>
      </c>
      <c r="J7" s="16">
        <v>1</v>
      </c>
    </row>
    <row r="8" spans="1:10" ht="20.25">
      <c r="A8" s="114">
        <v>2</v>
      </c>
      <c r="B8" s="106"/>
      <c r="C8" s="110"/>
      <c r="D8" s="48"/>
      <c r="E8" s="88"/>
      <c r="F8" s="89"/>
      <c r="G8" s="88"/>
      <c r="H8" s="89"/>
      <c r="I8" s="114">
        <f t="shared" si="0"/>
        <v>0</v>
      </c>
      <c r="J8" s="16">
        <v>2</v>
      </c>
    </row>
    <row r="9" spans="1:10" ht="20.25">
      <c r="A9" s="114">
        <v>3</v>
      </c>
      <c r="B9" s="106"/>
      <c r="C9" s="110"/>
      <c r="D9" s="48"/>
      <c r="E9" s="88"/>
      <c r="F9" s="89"/>
      <c r="G9" s="88"/>
      <c r="H9" s="89"/>
      <c r="I9" s="114">
        <f t="shared" si="0"/>
        <v>0</v>
      </c>
      <c r="J9" s="16">
        <v>3</v>
      </c>
    </row>
    <row r="10" spans="1:10" ht="20.25">
      <c r="A10" s="114"/>
      <c r="B10" s="106"/>
      <c r="C10" s="106"/>
      <c r="D10" s="48"/>
      <c r="E10" s="88"/>
      <c r="F10" s="61"/>
      <c r="G10" s="88"/>
      <c r="H10" s="63"/>
      <c r="I10" s="114">
        <f t="shared" si="0"/>
        <v>0</v>
      </c>
      <c r="J10" s="16"/>
    </row>
    <row r="11" spans="1:10" ht="20.25">
      <c r="A11" s="114">
        <v>1</v>
      </c>
      <c r="B11" s="106" t="s">
        <v>79</v>
      </c>
      <c r="C11" s="110">
        <v>1985</v>
      </c>
      <c r="D11" s="48" t="s">
        <v>74</v>
      </c>
      <c r="E11" s="88">
        <v>91</v>
      </c>
      <c r="F11" s="61"/>
      <c r="G11" s="88"/>
      <c r="H11" s="63"/>
      <c r="I11" s="114">
        <f t="shared" si="0"/>
        <v>91</v>
      </c>
      <c r="J11" s="16">
        <v>1</v>
      </c>
    </row>
    <row r="12" spans="1:10" ht="20.25">
      <c r="A12" s="114">
        <v>2</v>
      </c>
      <c r="B12" s="106" t="s">
        <v>98</v>
      </c>
      <c r="C12" s="110">
        <v>1959</v>
      </c>
      <c r="D12" s="116" t="s">
        <v>73</v>
      </c>
      <c r="E12" s="88">
        <v>67</v>
      </c>
      <c r="F12" s="89"/>
      <c r="G12" s="88"/>
      <c r="H12" s="89"/>
      <c r="I12" s="114">
        <f t="shared" si="0"/>
        <v>67</v>
      </c>
      <c r="J12" s="16">
        <v>2</v>
      </c>
    </row>
    <row r="13" spans="1:10" ht="20.25">
      <c r="A13" s="114">
        <v>3</v>
      </c>
      <c r="B13" s="106" t="s">
        <v>97</v>
      </c>
      <c r="C13" s="110">
        <v>1973</v>
      </c>
      <c r="D13" s="116" t="s">
        <v>54</v>
      </c>
      <c r="E13" s="88">
        <v>58</v>
      </c>
      <c r="F13" s="89"/>
      <c r="G13" s="88"/>
      <c r="H13" s="89"/>
      <c r="I13" s="114">
        <f t="shared" si="0"/>
        <v>58</v>
      </c>
      <c r="J13" s="16">
        <v>3</v>
      </c>
    </row>
    <row r="16" spans="1:4" ht="12.75">
      <c r="A16" s="219" t="s">
        <v>21</v>
      </c>
      <c r="B16" s="219"/>
      <c r="C16" s="219"/>
      <c r="D16" s="219"/>
    </row>
  </sheetData>
  <sheetProtection/>
  <mergeCells count="6">
    <mergeCell ref="A16:D16"/>
    <mergeCell ref="B1:F1"/>
    <mergeCell ref="G1:J1"/>
    <mergeCell ref="E6:F6"/>
    <mergeCell ref="G6:H6"/>
    <mergeCell ref="A3:F3"/>
  </mergeCells>
  <printOptions/>
  <pageMargins left="0.25" right="0.25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5.421875" style="0" customWidth="1"/>
    <col min="2" max="2" width="35.28125" style="0" customWidth="1"/>
    <col min="3" max="3" width="9.8515625" style="0" customWidth="1"/>
    <col min="4" max="4" width="17.421875" style="0" customWidth="1"/>
    <col min="6" max="6" width="1.28515625" style="0" hidden="1" customWidth="1"/>
    <col min="7" max="7" width="0" style="0" hidden="1" customWidth="1"/>
    <col min="8" max="8" width="1.57421875" style="0" hidden="1" customWidth="1"/>
    <col min="9" max="9" width="11.421875" style="0" customWidth="1"/>
    <col min="10" max="10" width="17.00390625" style="0" customWidth="1"/>
  </cols>
  <sheetData>
    <row r="1" spans="1:10" ht="20.25">
      <c r="A1" s="217" t="s">
        <v>9</v>
      </c>
      <c r="B1" s="217"/>
      <c r="C1" s="217"/>
      <c r="D1" s="217"/>
      <c r="E1" s="218" t="s">
        <v>35</v>
      </c>
      <c r="F1" s="218"/>
      <c r="G1" s="218"/>
      <c r="H1" s="218"/>
      <c r="I1" s="218"/>
      <c r="J1" s="218"/>
    </row>
    <row r="3" spans="1:4" ht="18">
      <c r="A3" s="212" t="s">
        <v>36</v>
      </c>
      <c r="B3" s="212"/>
      <c r="C3" s="212"/>
      <c r="D3" s="212"/>
    </row>
    <row r="5" spans="1:10" ht="20.25">
      <c r="A5" s="2"/>
      <c r="B5" s="2"/>
      <c r="C5" s="1" t="s">
        <v>8</v>
      </c>
      <c r="D5" s="3" t="s">
        <v>1</v>
      </c>
      <c r="E5" s="127" t="s">
        <v>15</v>
      </c>
      <c r="F5" s="157"/>
      <c r="G5" s="158"/>
      <c r="H5" s="159"/>
      <c r="I5" s="156"/>
      <c r="J5" s="163" t="s">
        <v>7</v>
      </c>
    </row>
    <row r="6" spans="1:10" ht="18.75">
      <c r="A6" s="52" t="s">
        <v>5</v>
      </c>
      <c r="B6" s="108" t="s">
        <v>49</v>
      </c>
      <c r="C6" s="53" t="s">
        <v>0</v>
      </c>
      <c r="D6" s="54" t="s">
        <v>2</v>
      </c>
      <c r="E6" s="197">
        <v>1</v>
      </c>
      <c r="F6" s="198"/>
      <c r="G6" s="199">
        <v>2</v>
      </c>
      <c r="H6" s="200"/>
      <c r="I6" s="147" t="s">
        <v>4</v>
      </c>
      <c r="J6" s="164" t="s">
        <v>6</v>
      </c>
    </row>
    <row r="7" spans="1:10" ht="20.25">
      <c r="A7" s="10">
        <v>1</v>
      </c>
      <c r="B7" s="108" t="s">
        <v>95</v>
      </c>
      <c r="C7" s="110">
        <v>1950</v>
      </c>
      <c r="D7" s="48" t="s">
        <v>74</v>
      </c>
      <c r="E7" s="155">
        <v>95</v>
      </c>
      <c r="F7" s="128"/>
      <c r="G7" s="127"/>
      <c r="H7" s="129"/>
      <c r="I7" s="89">
        <v>95</v>
      </c>
      <c r="J7" s="16">
        <v>1</v>
      </c>
    </row>
    <row r="8" spans="1:10" ht="20.25">
      <c r="A8" s="10">
        <v>2</v>
      </c>
      <c r="B8" s="106" t="s">
        <v>83</v>
      </c>
      <c r="C8" s="110">
        <v>1933</v>
      </c>
      <c r="D8" s="48" t="s">
        <v>74</v>
      </c>
      <c r="E8" s="16">
        <v>93</v>
      </c>
      <c r="F8" s="89"/>
      <c r="G8" s="88"/>
      <c r="H8" s="89"/>
      <c r="I8" s="89">
        <v>93</v>
      </c>
      <c r="J8" s="16">
        <v>2</v>
      </c>
    </row>
    <row r="9" spans="1:10" ht="20.25">
      <c r="A9" s="10">
        <v>3</v>
      </c>
      <c r="B9" s="106" t="s">
        <v>62</v>
      </c>
      <c r="C9" s="110">
        <v>1947</v>
      </c>
      <c r="D9" s="48" t="s">
        <v>61</v>
      </c>
      <c r="E9" s="138">
        <v>74</v>
      </c>
      <c r="F9" s="130"/>
      <c r="G9" s="119"/>
      <c r="H9" s="131"/>
      <c r="I9" s="89">
        <v>74</v>
      </c>
      <c r="J9" s="16">
        <v>3</v>
      </c>
    </row>
    <row r="10" spans="1:10" ht="20.25">
      <c r="A10" s="10">
        <v>4</v>
      </c>
      <c r="B10" s="106" t="s">
        <v>94</v>
      </c>
      <c r="C10" s="110">
        <v>1942</v>
      </c>
      <c r="D10" s="48" t="s">
        <v>54</v>
      </c>
      <c r="E10" s="16">
        <v>74</v>
      </c>
      <c r="F10" s="89"/>
      <c r="G10" s="88"/>
      <c r="H10" s="89"/>
      <c r="I10" s="89">
        <v>74</v>
      </c>
      <c r="J10" s="16">
        <v>4</v>
      </c>
    </row>
    <row r="11" spans="1:10" ht="20.25">
      <c r="A11" s="10">
        <v>5</v>
      </c>
      <c r="B11" s="106" t="s">
        <v>75</v>
      </c>
      <c r="C11" s="110">
        <v>1946</v>
      </c>
      <c r="D11" s="48" t="s">
        <v>74</v>
      </c>
      <c r="E11" s="16">
        <v>71</v>
      </c>
      <c r="F11" s="130"/>
      <c r="G11" s="119"/>
      <c r="H11" s="131"/>
      <c r="I11" s="89">
        <v>71</v>
      </c>
      <c r="J11" s="16">
        <v>5</v>
      </c>
    </row>
    <row r="12" spans="1:10" ht="20.25">
      <c r="A12" s="10">
        <v>6</v>
      </c>
      <c r="B12" s="106" t="s">
        <v>63</v>
      </c>
      <c r="C12" s="110"/>
      <c r="D12" s="126"/>
      <c r="E12" s="16">
        <v>61</v>
      </c>
      <c r="F12" s="130"/>
      <c r="G12" s="119"/>
      <c r="H12" s="131"/>
      <c r="I12" s="89">
        <v>61</v>
      </c>
      <c r="J12" s="16">
        <v>6</v>
      </c>
    </row>
    <row r="13" spans="1:10" ht="20.25">
      <c r="A13" s="10"/>
      <c r="B13" s="106"/>
      <c r="C13" s="110"/>
      <c r="D13" s="126"/>
      <c r="E13" s="16"/>
      <c r="F13" s="130"/>
      <c r="G13" s="119"/>
      <c r="H13" s="131"/>
      <c r="I13" s="89"/>
      <c r="J13" s="16"/>
    </row>
    <row r="14" spans="1:10" ht="20.25">
      <c r="A14" s="10"/>
      <c r="B14" s="106"/>
      <c r="C14" s="110"/>
      <c r="D14" s="132"/>
      <c r="E14" s="16"/>
      <c r="F14" s="130"/>
      <c r="G14" s="119"/>
      <c r="H14" s="66"/>
      <c r="I14" s="89"/>
      <c r="J14" s="16"/>
    </row>
    <row r="15" spans="1:10" ht="20.25">
      <c r="A15" s="10">
        <v>1</v>
      </c>
      <c r="B15" s="106" t="s">
        <v>90</v>
      </c>
      <c r="C15" s="110">
        <v>1959</v>
      </c>
      <c r="D15" s="48" t="s">
        <v>54</v>
      </c>
      <c r="E15" s="16">
        <v>92</v>
      </c>
      <c r="F15" s="130"/>
      <c r="G15" s="119"/>
      <c r="H15" s="131"/>
      <c r="I15" s="89" t="s">
        <v>102</v>
      </c>
      <c r="J15" s="16">
        <v>1</v>
      </c>
    </row>
    <row r="16" spans="1:10" ht="20.25">
      <c r="A16" s="10">
        <v>2</v>
      </c>
      <c r="B16" s="106" t="s">
        <v>87</v>
      </c>
      <c r="C16" s="110">
        <v>1954</v>
      </c>
      <c r="D16" s="48" t="s">
        <v>74</v>
      </c>
      <c r="E16" s="16">
        <v>92</v>
      </c>
      <c r="F16" s="89"/>
      <c r="G16" s="88"/>
      <c r="H16" s="89"/>
      <c r="I16" s="89" t="s">
        <v>103</v>
      </c>
      <c r="J16" s="16">
        <v>2</v>
      </c>
    </row>
    <row r="17" spans="1:10" ht="20.25">
      <c r="A17" s="10">
        <v>3</v>
      </c>
      <c r="B17" s="106" t="s">
        <v>85</v>
      </c>
      <c r="C17" s="110">
        <v>1964</v>
      </c>
      <c r="D17" s="48" t="s">
        <v>74</v>
      </c>
      <c r="E17" s="138">
        <v>87</v>
      </c>
      <c r="F17" s="130"/>
      <c r="G17" s="119"/>
      <c r="H17" s="131"/>
      <c r="I17" s="89">
        <v>87</v>
      </c>
      <c r="J17" s="16">
        <v>3</v>
      </c>
    </row>
    <row r="18" spans="1:10" ht="20.25">
      <c r="A18" s="10">
        <v>4</v>
      </c>
      <c r="B18" s="106" t="s">
        <v>91</v>
      </c>
      <c r="C18" s="110">
        <v>1965</v>
      </c>
      <c r="D18" s="48" t="s">
        <v>73</v>
      </c>
      <c r="E18" s="16">
        <v>83</v>
      </c>
      <c r="F18" s="89"/>
      <c r="G18" s="88"/>
      <c r="H18" s="89"/>
      <c r="I18" s="89">
        <v>83</v>
      </c>
      <c r="J18" s="16">
        <v>4</v>
      </c>
    </row>
    <row r="19" spans="1:10" ht="20.25">
      <c r="A19" s="10">
        <v>5</v>
      </c>
      <c r="B19" s="106" t="s">
        <v>86</v>
      </c>
      <c r="C19" s="110">
        <v>1956</v>
      </c>
      <c r="D19" s="48" t="s">
        <v>74</v>
      </c>
      <c r="E19" s="16">
        <v>83</v>
      </c>
      <c r="F19" s="89"/>
      <c r="G19" s="88"/>
      <c r="H19" s="89"/>
      <c r="I19" s="89">
        <v>83</v>
      </c>
      <c r="J19" s="16">
        <v>5</v>
      </c>
    </row>
    <row r="20" spans="1:10" ht="20.25">
      <c r="A20" s="10">
        <v>6</v>
      </c>
      <c r="B20" s="106" t="s">
        <v>89</v>
      </c>
      <c r="C20" s="110">
        <v>1957</v>
      </c>
      <c r="D20" s="48" t="s">
        <v>54</v>
      </c>
      <c r="E20" s="138">
        <v>78</v>
      </c>
      <c r="F20" s="130"/>
      <c r="G20" s="119"/>
      <c r="H20" s="131"/>
      <c r="I20" s="89">
        <v>78</v>
      </c>
      <c r="J20" s="16">
        <v>6</v>
      </c>
    </row>
    <row r="21" spans="1:10" ht="20.25">
      <c r="A21" s="10">
        <v>7</v>
      </c>
      <c r="B21" s="106" t="s">
        <v>96</v>
      </c>
      <c r="C21" s="110">
        <v>1978</v>
      </c>
      <c r="D21" s="48" t="s">
        <v>54</v>
      </c>
      <c r="E21" s="16">
        <v>70</v>
      </c>
      <c r="F21" s="89"/>
      <c r="G21" s="88"/>
      <c r="H21" s="89"/>
      <c r="I21" s="89">
        <v>70</v>
      </c>
      <c r="J21" s="16">
        <v>1</v>
      </c>
    </row>
    <row r="22" spans="1:10" ht="20.25">
      <c r="A22" s="10">
        <v>8</v>
      </c>
      <c r="B22" s="106"/>
      <c r="C22" s="110"/>
      <c r="D22" s="48"/>
      <c r="E22" s="138"/>
      <c r="F22" s="130"/>
      <c r="G22" s="119"/>
      <c r="H22" s="131"/>
      <c r="I22" s="89"/>
      <c r="J22" s="16">
        <v>2</v>
      </c>
    </row>
    <row r="23" spans="1:10" ht="20.25">
      <c r="A23" s="10">
        <v>9</v>
      </c>
      <c r="B23" s="106"/>
      <c r="C23" s="110"/>
      <c r="D23" s="48"/>
      <c r="E23" s="16"/>
      <c r="F23" s="89"/>
      <c r="G23" s="88"/>
      <c r="H23" s="89"/>
      <c r="I23" s="89"/>
      <c r="J23" s="16">
        <v>3</v>
      </c>
    </row>
    <row r="26" spans="1:4" ht="12.75">
      <c r="A26" s="219" t="s">
        <v>20</v>
      </c>
      <c r="B26" s="219"/>
      <c r="C26" s="219"/>
      <c r="D26" s="219"/>
    </row>
  </sheetData>
  <sheetProtection/>
  <mergeCells count="6">
    <mergeCell ref="A1:D1"/>
    <mergeCell ref="E1:J1"/>
    <mergeCell ref="A26:D26"/>
    <mergeCell ref="E6:F6"/>
    <mergeCell ref="G6:H6"/>
    <mergeCell ref="A3:D3"/>
  </mergeCells>
  <printOptions/>
  <pageMargins left="0.7" right="0.7" top="0.75" bottom="0.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7.7109375" style="0" customWidth="1"/>
    <col min="4" max="4" width="12.57421875" style="0" customWidth="1"/>
    <col min="6" max="6" width="1.7109375" style="0" hidden="1" customWidth="1"/>
    <col min="8" max="8" width="1.57421875" style="0" hidden="1" customWidth="1"/>
    <col min="9" max="9" width="8.421875" style="0" customWidth="1"/>
    <col min="10" max="10" width="12.8515625" style="0" customWidth="1"/>
  </cols>
  <sheetData>
    <row r="1" spans="1:10" ht="20.25">
      <c r="A1" s="201" t="s">
        <v>9</v>
      </c>
      <c r="B1" s="201"/>
      <c r="C1" s="201"/>
      <c r="D1" s="201"/>
      <c r="E1" s="218" t="s">
        <v>26</v>
      </c>
      <c r="F1" s="218"/>
      <c r="G1" s="218"/>
      <c r="H1" s="218"/>
      <c r="I1" s="218"/>
      <c r="J1" s="218"/>
    </row>
    <row r="2" spans="1:5" ht="18">
      <c r="A2" s="212" t="s">
        <v>34</v>
      </c>
      <c r="B2" s="212"/>
      <c r="C2" s="212"/>
      <c r="D2" s="212"/>
      <c r="E2" s="212"/>
    </row>
    <row r="3" spans="1:10" ht="20.25">
      <c r="A3" s="2"/>
      <c r="B3" s="2"/>
      <c r="C3" s="1" t="s">
        <v>8</v>
      </c>
      <c r="D3" s="3" t="s">
        <v>1</v>
      </c>
      <c r="E3" s="127" t="s">
        <v>15</v>
      </c>
      <c r="F3" s="157"/>
      <c r="G3" s="158"/>
      <c r="H3" s="159"/>
      <c r="I3" s="156"/>
      <c r="J3" s="191" t="s">
        <v>7</v>
      </c>
    </row>
    <row r="4" spans="1:10" ht="18.75" thickBot="1">
      <c r="A4" s="8" t="s">
        <v>5</v>
      </c>
      <c r="B4" s="4" t="s">
        <v>49</v>
      </c>
      <c r="C4" s="5" t="s">
        <v>0</v>
      </c>
      <c r="D4" s="47" t="s">
        <v>2</v>
      </c>
      <c r="E4" s="230">
        <v>1</v>
      </c>
      <c r="F4" s="231"/>
      <c r="G4" s="232">
        <v>2</v>
      </c>
      <c r="H4" s="196"/>
      <c r="I4" s="209" t="s">
        <v>4</v>
      </c>
      <c r="J4" s="210" t="s">
        <v>6</v>
      </c>
    </row>
    <row r="5" spans="1:10" ht="20.25">
      <c r="A5" s="12">
        <v>1</v>
      </c>
      <c r="B5" s="108" t="s">
        <v>60</v>
      </c>
      <c r="C5" s="25">
        <v>1944</v>
      </c>
      <c r="D5" s="56" t="s">
        <v>61</v>
      </c>
      <c r="E5" s="133">
        <v>63</v>
      </c>
      <c r="F5" s="134"/>
      <c r="G5" s="67"/>
      <c r="H5" s="68"/>
      <c r="I5" s="182">
        <f>SUM(E5)</f>
        <v>63</v>
      </c>
      <c r="J5" s="16">
        <v>1</v>
      </c>
    </row>
    <row r="6" spans="1:10" ht="20.25">
      <c r="A6" s="12">
        <v>2</v>
      </c>
      <c r="B6" s="10" t="s">
        <v>80</v>
      </c>
      <c r="C6" s="17">
        <v>1946</v>
      </c>
      <c r="D6" s="48" t="s">
        <v>54</v>
      </c>
      <c r="E6" s="88">
        <v>84</v>
      </c>
      <c r="F6" s="89"/>
      <c r="G6" s="62"/>
      <c r="H6" s="63"/>
      <c r="I6" s="114">
        <f>SUM(E6)</f>
        <v>84</v>
      </c>
      <c r="J6" s="114">
        <v>2</v>
      </c>
    </row>
    <row r="7" spans="1:10" ht="20.25">
      <c r="A7" s="12">
        <v>3</v>
      </c>
      <c r="B7" s="10"/>
      <c r="C7" s="17"/>
      <c r="D7" s="48"/>
      <c r="E7" s="119"/>
      <c r="F7" s="131"/>
      <c r="G7" s="65"/>
      <c r="H7" s="66"/>
      <c r="I7" s="114">
        <f>SUM(E10:G10)</f>
        <v>0</v>
      </c>
      <c r="J7" s="114">
        <v>3</v>
      </c>
    </row>
    <row r="8" spans="1:10" ht="20.25">
      <c r="A8" s="12">
        <v>4</v>
      </c>
      <c r="B8" s="106"/>
      <c r="C8" s="17"/>
      <c r="D8" s="48"/>
      <c r="E8" s="88"/>
      <c r="F8" s="89"/>
      <c r="G8" s="62"/>
      <c r="H8" s="63"/>
      <c r="I8" s="114">
        <f>SUM(E11:G11)</f>
        <v>0</v>
      </c>
      <c r="J8" s="114">
        <v>4</v>
      </c>
    </row>
    <row r="9" spans="1:10" ht="20.25">
      <c r="A9" s="12">
        <v>5</v>
      </c>
      <c r="B9" s="106"/>
      <c r="C9" s="17"/>
      <c r="D9" s="48"/>
      <c r="E9" s="119"/>
      <c r="F9" s="131"/>
      <c r="G9" s="65"/>
      <c r="H9" s="66"/>
      <c r="I9" s="114">
        <f>SUM(E9:G9)</f>
        <v>0</v>
      </c>
      <c r="J9" s="114">
        <v>5</v>
      </c>
    </row>
    <row r="10" spans="1:10" ht="20.25">
      <c r="A10" s="12">
        <v>6</v>
      </c>
      <c r="B10" s="106"/>
      <c r="C10" s="17"/>
      <c r="D10" s="17"/>
      <c r="E10" s="88"/>
      <c r="F10" s="89"/>
      <c r="G10" s="62"/>
      <c r="H10" s="63"/>
      <c r="I10" s="114">
        <f>SUM(E10:G10)</f>
        <v>0</v>
      </c>
      <c r="J10" s="114">
        <v>6</v>
      </c>
    </row>
    <row r="11" spans="1:10" ht="20.25">
      <c r="A11" s="65"/>
      <c r="B11" s="140"/>
      <c r="C11" s="141"/>
      <c r="D11" s="141"/>
      <c r="E11" s="130"/>
      <c r="F11" s="131"/>
      <c r="G11" s="65"/>
      <c r="H11" s="66"/>
      <c r="I11" s="138"/>
      <c r="J11" s="138"/>
    </row>
    <row r="12" spans="1:10" ht="20.25">
      <c r="A12" s="10">
        <v>1</v>
      </c>
      <c r="B12" s="10" t="s">
        <v>92</v>
      </c>
      <c r="C12" s="17">
        <v>1972</v>
      </c>
      <c r="D12" s="17" t="s">
        <v>54</v>
      </c>
      <c r="E12" s="88">
        <v>88</v>
      </c>
      <c r="F12" s="89"/>
      <c r="G12" s="62"/>
      <c r="H12" s="63"/>
      <c r="I12" s="16">
        <v>88</v>
      </c>
      <c r="J12" s="16">
        <v>1</v>
      </c>
    </row>
    <row r="13" spans="1:10" ht="20.25">
      <c r="A13" s="12">
        <v>2</v>
      </c>
      <c r="B13" s="106" t="s">
        <v>84</v>
      </c>
      <c r="C13" s="17">
        <v>1962</v>
      </c>
      <c r="D13" s="48"/>
      <c r="E13" s="88">
        <v>84</v>
      </c>
      <c r="F13" s="89"/>
      <c r="G13" s="62"/>
      <c r="H13" s="63"/>
      <c r="I13" s="114">
        <v>84</v>
      </c>
      <c r="J13" s="114">
        <v>2</v>
      </c>
    </row>
    <row r="14" spans="1:10" ht="20.25">
      <c r="A14" s="12">
        <v>3</v>
      </c>
      <c r="B14" s="10"/>
      <c r="C14" s="17"/>
      <c r="D14" s="48"/>
      <c r="E14" s="88"/>
      <c r="F14" s="89"/>
      <c r="G14" s="62"/>
      <c r="H14" s="63"/>
      <c r="I14" s="16"/>
      <c r="J14" s="16">
        <v>3</v>
      </c>
    </row>
    <row r="17" spans="1:4" ht="12.75">
      <c r="A17" s="165" t="s">
        <v>19</v>
      </c>
      <c r="B17" s="184" t="s">
        <v>106</v>
      </c>
      <c r="C17" s="184"/>
      <c r="D17" s="165"/>
    </row>
  </sheetData>
  <sheetProtection/>
  <mergeCells count="6">
    <mergeCell ref="B17:C17"/>
    <mergeCell ref="E4:F4"/>
    <mergeCell ref="G4:H4"/>
    <mergeCell ref="A2:E2"/>
    <mergeCell ref="A1:D1"/>
    <mergeCell ref="E1:J1"/>
  </mergeCells>
  <printOptions/>
  <pageMargins left="0.25" right="0.25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G26" sqref="G26"/>
    </sheetView>
  </sheetViews>
  <sheetFormatPr defaultColWidth="9.140625" defaultRowHeight="12.75"/>
  <cols>
    <col min="1" max="1" width="4.8515625" style="0" customWidth="1"/>
    <col min="2" max="2" width="32.8515625" style="0" customWidth="1"/>
    <col min="3" max="3" width="11.57421875" style="0" customWidth="1"/>
    <col min="4" max="4" width="19.8515625" style="0" customWidth="1"/>
    <col min="5" max="5" width="4.8515625" style="0" hidden="1" customWidth="1"/>
    <col min="6" max="6" width="14.57421875" style="0" customWidth="1"/>
    <col min="7" max="7" width="28.7109375" style="0" customWidth="1"/>
  </cols>
  <sheetData>
    <row r="1" spans="1:12" ht="20.25">
      <c r="A1" s="217" t="s">
        <v>9</v>
      </c>
      <c r="B1" s="217"/>
      <c r="C1" s="217"/>
      <c r="D1" s="217"/>
      <c r="E1" s="185" t="s">
        <v>33</v>
      </c>
      <c r="F1" s="185"/>
      <c r="G1" s="185"/>
      <c r="L1" s="139"/>
    </row>
    <row r="2" spans="1:4" ht="18">
      <c r="A2" s="212" t="s">
        <v>32</v>
      </c>
      <c r="B2" s="213"/>
      <c r="C2" s="213"/>
      <c r="D2" s="213"/>
    </row>
    <row r="3" spans="1:7" ht="15.75">
      <c r="A3" s="2"/>
      <c r="B3" s="2"/>
      <c r="C3" s="202" t="s">
        <v>8</v>
      </c>
      <c r="D3" s="166" t="s">
        <v>1</v>
      </c>
      <c r="E3" s="194"/>
      <c r="F3" s="190" t="s">
        <v>3</v>
      </c>
      <c r="G3" s="192" t="s">
        <v>7</v>
      </c>
    </row>
    <row r="4" spans="1:7" ht="18.75" thickBot="1">
      <c r="A4" s="8" t="s">
        <v>5</v>
      </c>
      <c r="B4" s="4" t="s">
        <v>49</v>
      </c>
      <c r="C4" s="203" t="s">
        <v>0</v>
      </c>
      <c r="D4" s="195" t="s">
        <v>2</v>
      </c>
      <c r="E4" s="148"/>
      <c r="F4" s="149"/>
      <c r="G4" s="193" t="s">
        <v>6</v>
      </c>
    </row>
    <row r="5" spans="1:7" ht="20.25">
      <c r="A5" s="12">
        <v>1</v>
      </c>
      <c r="B5" s="106" t="s">
        <v>11</v>
      </c>
      <c r="C5" s="23">
        <v>1962</v>
      </c>
      <c r="D5" s="56" t="s">
        <v>54</v>
      </c>
      <c r="E5" s="103"/>
      <c r="F5" s="118">
        <v>49</v>
      </c>
      <c r="G5" s="16">
        <v>1</v>
      </c>
    </row>
    <row r="6" spans="1:7" ht="20.25">
      <c r="A6" s="12">
        <v>2</v>
      </c>
      <c r="B6" s="106" t="s">
        <v>76</v>
      </c>
      <c r="C6" s="23">
        <v>1959</v>
      </c>
      <c r="D6" s="48" t="s">
        <v>77</v>
      </c>
      <c r="E6" s="103"/>
      <c r="F6" s="16">
        <v>48</v>
      </c>
      <c r="G6" s="16">
        <v>2</v>
      </c>
    </row>
    <row r="7" spans="1:7" ht="20.25">
      <c r="A7" s="12">
        <v>3</v>
      </c>
      <c r="B7" s="106" t="s">
        <v>81</v>
      </c>
      <c r="C7" s="23">
        <v>1954</v>
      </c>
      <c r="D7" s="48" t="s">
        <v>74</v>
      </c>
      <c r="E7" s="103"/>
      <c r="F7" s="114">
        <v>48</v>
      </c>
      <c r="G7" s="114">
        <v>3</v>
      </c>
    </row>
    <row r="8" spans="1:7" ht="20.25">
      <c r="A8" s="12">
        <v>4</v>
      </c>
      <c r="B8" s="106" t="s">
        <v>85</v>
      </c>
      <c r="C8" s="23">
        <v>1964</v>
      </c>
      <c r="D8" s="48" t="s">
        <v>74</v>
      </c>
      <c r="E8" s="103"/>
      <c r="F8" s="16">
        <v>48</v>
      </c>
      <c r="G8" s="114">
        <v>4</v>
      </c>
    </row>
    <row r="9" spans="1:7" ht="20.25">
      <c r="A9" s="12">
        <v>5</v>
      </c>
      <c r="B9" s="106" t="s">
        <v>75</v>
      </c>
      <c r="C9" s="23">
        <v>1946</v>
      </c>
      <c r="D9" s="48" t="s">
        <v>74</v>
      </c>
      <c r="E9" s="103"/>
      <c r="F9" s="16">
        <v>47</v>
      </c>
      <c r="G9" s="114">
        <v>5</v>
      </c>
    </row>
    <row r="10" spans="1:7" ht="20.25">
      <c r="A10" s="12">
        <v>6</v>
      </c>
      <c r="B10" s="106" t="s">
        <v>93</v>
      </c>
      <c r="C10" s="23">
        <v>1973</v>
      </c>
      <c r="D10" s="48" t="s">
        <v>74</v>
      </c>
      <c r="E10" s="103"/>
      <c r="F10" s="16">
        <v>47</v>
      </c>
      <c r="G10" s="114">
        <v>6</v>
      </c>
    </row>
    <row r="11" spans="1:7" ht="20.25">
      <c r="A11" s="12">
        <v>7</v>
      </c>
      <c r="B11" s="106" t="s">
        <v>83</v>
      </c>
      <c r="C11" s="23">
        <v>1933</v>
      </c>
      <c r="D11" s="48" t="s">
        <v>74</v>
      </c>
      <c r="E11" s="103"/>
      <c r="F11" s="16">
        <v>46</v>
      </c>
      <c r="G11" s="114">
        <v>7</v>
      </c>
    </row>
    <row r="12" spans="1:7" ht="20.25">
      <c r="A12" s="12">
        <v>8</v>
      </c>
      <c r="B12" s="106" t="s">
        <v>104</v>
      </c>
      <c r="C12" s="23"/>
      <c r="D12" s="48" t="s">
        <v>54</v>
      </c>
      <c r="E12" s="103"/>
      <c r="F12" s="16">
        <v>46</v>
      </c>
      <c r="G12" s="114">
        <v>8</v>
      </c>
    </row>
    <row r="13" spans="1:7" ht="20.25">
      <c r="A13" s="12">
        <v>9</v>
      </c>
      <c r="B13" s="106" t="s">
        <v>86</v>
      </c>
      <c r="C13" s="23">
        <v>1956</v>
      </c>
      <c r="D13" s="48" t="s">
        <v>74</v>
      </c>
      <c r="E13" s="103"/>
      <c r="F13" s="16">
        <v>45</v>
      </c>
      <c r="G13" s="114">
        <v>9</v>
      </c>
    </row>
    <row r="14" spans="1:7" ht="20.25">
      <c r="A14" s="12">
        <v>10</v>
      </c>
      <c r="B14" s="106" t="s">
        <v>95</v>
      </c>
      <c r="C14" s="23">
        <v>1950</v>
      </c>
      <c r="D14" s="48" t="s">
        <v>74</v>
      </c>
      <c r="E14" s="103"/>
      <c r="F14" s="16">
        <v>45</v>
      </c>
      <c r="G14" s="114">
        <v>10</v>
      </c>
    </row>
    <row r="15" spans="1:7" ht="20.25">
      <c r="A15" s="12">
        <v>11</v>
      </c>
      <c r="B15" s="106" t="s">
        <v>79</v>
      </c>
      <c r="C15" s="110">
        <v>1985</v>
      </c>
      <c r="D15" s="17" t="s">
        <v>74</v>
      </c>
      <c r="E15" s="103"/>
      <c r="F15" s="16">
        <v>45</v>
      </c>
      <c r="G15" s="114">
        <v>11</v>
      </c>
    </row>
    <row r="16" spans="1:7" ht="20.25">
      <c r="A16" s="12">
        <v>12</v>
      </c>
      <c r="B16" s="106" t="s">
        <v>90</v>
      </c>
      <c r="C16" s="23">
        <v>1959</v>
      </c>
      <c r="D16" s="48" t="s">
        <v>54</v>
      </c>
      <c r="E16" s="103"/>
      <c r="F16" s="16">
        <v>45</v>
      </c>
      <c r="G16" s="114">
        <v>12</v>
      </c>
    </row>
    <row r="17" spans="1:7" ht="20.25">
      <c r="A17" s="12">
        <v>13</v>
      </c>
      <c r="B17" s="106" t="s">
        <v>69</v>
      </c>
      <c r="C17" s="23">
        <v>1941</v>
      </c>
      <c r="D17" s="48" t="s">
        <v>70</v>
      </c>
      <c r="E17" s="103"/>
      <c r="F17" s="16">
        <v>44</v>
      </c>
      <c r="G17" s="114">
        <v>13</v>
      </c>
    </row>
    <row r="18" spans="1:7" ht="20.25">
      <c r="A18" s="12">
        <v>14</v>
      </c>
      <c r="B18" s="106" t="s">
        <v>68</v>
      </c>
      <c r="C18" s="23">
        <v>1967</v>
      </c>
      <c r="D18" s="17" t="s">
        <v>61</v>
      </c>
      <c r="E18" s="103"/>
      <c r="F18" s="16">
        <v>44</v>
      </c>
      <c r="G18" s="114">
        <v>14</v>
      </c>
    </row>
    <row r="19" spans="1:7" ht="20.25">
      <c r="A19" s="12">
        <v>15</v>
      </c>
      <c r="B19" s="106" t="s">
        <v>65</v>
      </c>
      <c r="C19" s="23">
        <v>1996</v>
      </c>
      <c r="D19" s="87" t="s">
        <v>59</v>
      </c>
      <c r="E19" s="103"/>
      <c r="F19" s="16">
        <v>41</v>
      </c>
      <c r="G19" s="114">
        <v>15</v>
      </c>
    </row>
    <row r="20" spans="1:7" ht="20.25">
      <c r="A20" s="12">
        <v>16</v>
      </c>
      <c r="B20" s="106" t="s">
        <v>66</v>
      </c>
      <c r="C20" s="110">
        <v>1999</v>
      </c>
      <c r="D20" s="17" t="s">
        <v>46</v>
      </c>
      <c r="E20" s="103"/>
      <c r="F20" s="16">
        <v>41</v>
      </c>
      <c r="G20" s="114">
        <v>16</v>
      </c>
    </row>
    <row r="21" spans="1:7" ht="20.25">
      <c r="A21" s="12">
        <v>17</v>
      </c>
      <c r="B21" s="106" t="s">
        <v>78</v>
      </c>
      <c r="C21" s="110">
        <v>1974</v>
      </c>
      <c r="D21" s="17" t="s">
        <v>74</v>
      </c>
      <c r="E21" s="103"/>
      <c r="F21" s="16">
        <v>40</v>
      </c>
      <c r="G21" s="114">
        <v>17</v>
      </c>
    </row>
    <row r="22" spans="1:7" ht="20.25">
      <c r="A22" s="12">
        <v>18</v>
      </c>
      <c r="B22" s="106" t="s">
        <v>87</v>
      </c>
      <c r="C22" s="110">
        <v>1954</v>
      </c>
      <c r="D22" s="48" t="s">
        <v>74</v>
      </c>
      <c r="E22" s="103"/>
      <c r="F22" s="16">
        <v>39</v>
      </c>
      <c r="G22" s="114">
        <v>18</v>
      </c>
    </row>
    <row r="23" spans="1:7" ht="20.25">
      <c r="A23" s="12">
        <v>19</v>
      </c>
      <c r="B23" s="106" t="s">
        <v>47</v>
      </c>
      <c r="C23" s="151">
        <v>1998</v>
      </c>
      <c r="D23" s="41" t="s">
        <v>46</v>
      </c>
      <c r="E23" s="64"/>
      <c r="F23" s="118">
        <v>34</v>
      </c>
      <c r="G23" s="114">
        <v>19</v>
      </c>
    </row>
    <row r="24" spans="1:7" ht="20.25">
      <c r="A24" s="10">
        <v>20</v>
      </c>
      <c r="B24" s="106" t="s">
        <v>58</v>
      </c>
      <c r="C24" s="23">
        <v>1999</v>
      </c>
      <c r="D24" s="87" t="s">
        <v>59</v>
      </c>
      <c r="E24" s="61"/>
      <c r="F24" s="118">
        <v>34</v>
      </c>
      <c r="G24" s="16">
        <v>20</v>
      </c>
    </row>
    <row r="25" spans="1:7" ht="20.25">
      <c r="A25" s="12">
        <v>21</v>
      </c>
      <c r="B25" s="106" t="s">
        <v>57</v>
      </c>
      <c r="C25" s="110">
        <v>1997</v>
      </c>
      <c r="D25" s="17" t="s">
        <v>46</v>
      </c>
      <c r="E25" s="64"/>
      <c r="F25" s="118">
        <v>17</v>
      </c>
      <c r="G25" s="114">
        <v>21</v>
      </c>
    </row>
    <row r="26" spans="1:7" ht="20.25">
      <c r="A26" s="12">
        <v>22</v>
      </c>
      <c r="B26" s="106" t="s">
        <v>48</v>
      </c>
      <c r="C26" s="110">
        <v>1999</v>
      </c>
      <c r="D26" s="17" t="s">
        <v>46</v>
      </c>
      <c r="E26" s="64"/>
      <c r="F26" s="118">
        <v>15</v>
      </c>
      <c r="G26" s="114">
        <v>22</v>
      </c>
    </row>
    <row r="27" spans="1:7" ht="20.25">
      <c r="A27" s="12">
        <v>23</v>
      </c>
      <c r="B27" s="106" t="s">
        <v>96</v>
      </c>
      <c r="C27" s="110">
        <v>1978</v>
      </c>
      <c r="D27" s="17" t="s">
        <v>54</v>
      </c>
      <c r="E27" s="204"/>
      <c r="F27" s="114">
        <v>11</v>
      </c>
      <c r="G27" s="114">
        <v>23</v>
      </c>
    </row>
    <row r="29" ht="12.75">
      <c r="F29" s="9"/>
    </row>
    <row r="30" spans="1:6" ht="12.75">
      <c r="A30" s="219" t="s">
        <v>19</v>
      </c>
      <c r="B30" s="219"/>
      <c r="C30" s="219"/>
      <c r="D30" s="219"/>
      <c r="E30" s="219"/>
      <c r="F30" s="9"/>
    </row>
  </sheetData>
  <sheetProtection/>
  <mergeCells count="4">
    <mergeCell ref="A2:D2"/>
    <mergeCell ref="A1:D1"/>
    <mergeCell ref="A30:E30"/>
    <mergeCell ref="E1:G1"/>
  </mergeCells>
  <printOptions/>
  <pageMargins left="0.7" right="0.7" top="0.75" bottom="0.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4">
      <selection activeCell="M19" sqref="M19"/>
    </sheetView>
  </sheetViews>
  <sheetFormatPr defaultColWidth="9.140625" defaultRowHeight="12.75"/>
  <cols>
    <col min="1" max="1" width="4.7109375" style="0" customWidth="1"/>
    <col min="2" max="2" width="32.28125" style="0" customWidth="1"/>
    <col min="4" max="4" width="16.8515625" style="0" customWidth="1"/>
    <col min="5" max="5" width="7.00390625" style="0" customWidth="1"/>
    <col min="6" max="6" width="0.85546875" style="0" hidden="1" customWidth="1"/>
    <col min="7" max="7" width="6.421875" style="0" customWidth="1"/>
    <col min="8" max="8" width="0.85546875" style="0" hidden="1" customWidth="1"/>
    <col min="9" max="9" width="10.00390625" style="0" customWidth="1"/>
    <col min="10" max="10" width="7.8515625" style="0" customWidth="1"/>
  </cols>
  <sheetData>
    <row r="1" spans="1:10" ht="20.25">
      <c r="A1" s="217" t="s">
        <v>9</v>
      </c>
      <c r="B1" s="217"/>
      <c r="C1" s="217"/>
      <c r="D1" s="217"/>
      <c r="E1" s="223" t="s">
        <v>26</v>
      </c>
      <c r="F1" s="223"/>
      <c r="G1" s="223"/>
      <c r="H1" s="223"/>
      <c r="I1" s="223"/>
      <c r="J1" s="223"/>
    </row>
    <row r="2" spans="1:5" ht="18">
      <c r="A2" s="212" t="s">
        <v>31</v>
      </c>
      <c r="B2" s="213"/>
      <c r="C2" s="213"/>
      <c r="D2" s="213"/>
      <c r="E2" s="213"/>
    </row>
    <row r="3" spans="1:10" ht="20.25">
      <c r="A3" s="2"/>
      <c r="B3" s="2"/>
      <c r="C3" s="1" t="s">
        <v>8</v>
      </c>
      <c r="D3" s="3" t="s">
        <v>1</v>
      </c>
      <c r="E3" s="127" t="s">
        <v>15</v>
      </c>
      <c r="F3" s="157"/>
      <c r="G3" s="158"/>
      <c r="H3" s="159"/>
      <c r="I3" s="168"/>
      <c r="J3" s="3" t="s">
        <v>7</v>
      </c>
    </row>
    <row r="4" spans="1:10" ht="18.75" thickBot="1">
      <c r="A4" s="8" t="s">
        <v>5</v>
      </c>
      <c r="B4" s="4" t="s">
        <v>49</v>
      </c>
      <c r="C4" s="5" t="s">
        <v>0</v>
      </c>
      <c r="D4" s="47" t="s">
        <v>2</v>
      </c>
      <c r="E4" s="230">
        <v>1</v>
      </c>
      <c r="F4" s="231"/>
      <c r="G4" s="232">
        <v>2</v>
      </c>
      <c r="H4" s="196"/>
      <c r="I4" s="7" t="s">
        <v>4</v>
      </c>
      <c r="J4" s="206" t="s">
        <v>6</v>
      </c>
    </row>
    <row r="5" spans="1:10" ht="20.25">
      <c r="A5" s="12">
        <v>1</v>
      </c>
      <c r="B5" s="177" t="s">
        <v>83</v>
      </c>
      <c r="C5" s="178">
        <v>1933</v>
      </c>
      <c r="D5" s="179" t="s">
        <v>74</v>
      </c>
      <c r="E5" s="182">
        <v>89</v>
      </c>
      <c r="F5" s="180"/>
      <c r="G5" s="181"/>
      <c r="H5" s="181"/>
      <c r="I5" s="182">
        <v>89</v>
      </c>
      <c r="J5" s="114">
        <v>1</v>
      </c>
    </row>
    <row r="6" spans="1:10" ht="20.25">
      <c r="A6" s="12">
        <v>2</v>
      </c>
      <c r="B6" s="108" t="s">
        <v>82</v>
      </c>
      <c r="C6" s="24">
        <v>1945</v>
      </c>
      <c r="D6" s="56" t="s">
        <v>74</v>
      </c>
      <c r="E6" s="117">
        <v>85</v>
      </c>
      <c r="F6" s="103"/>
      <c r="G6" s="104"/>
      <c r="H6" s="105"/>
      <c r="I6" s="117" t="s">
        <v>99</v>
      </c>
      <c r="J6" s="114">
        <v>2</v>
      </c>
    </row>
    <row r="7" spans="1:10" ht="20.25">
      <c r="A7" s="12">
        <v>3</v>
      </c>
      <c r="B7" s="106" t="s">
        <v>95</v>
      </c>
      <c r="C7" s="110">
        <v>1950</v>
      </c>
      <c r="D7" s="48" t="s">
        <v>74</v>
      </c>
      <c r="E7" s="119">
        <v>85</v>
      </c>
      <c r="F7" s="137"/>
      <c r="G7" s="183"/>
      <c r="H7" s="137"/>
      <c r="I7" s="117" t="s">
        <v>100</v>
      </c>
      <c r="J7" s="114">
        <v>3</v>
      </c>
    </row>
    <row r="8" spans="1:10" ht="20.25">
      <c r="A8" s="12">
        <v>4</v>
      </c>
      <c r="B8" s="106" t="s">
        <v>75</v>
      </c>
      <c r="C8" s="23">
        <v>1946</v>
      </c>
      <c r="D8" s="48" t="s">
        <v>74</v>
      </c>
      <c r="E8" s="88">
        <v>79</v>
      </c>
      <c r="F8" s="61"/>
      <c r="G8" s="62"/>
      <c r="H8" s="63"/>
      <c r="I8" s="117">
        <v>79</v>
      </c>
      <c r="J8" s="114">
        <v>4</v>
      </c>
    </row>
    <row r="9" spans="1:10" ht="20.25">
      <c r="A9" s="12">
        <v>5</v>
      </c>
      <c r="B9" s="106" t="s">
        <v>69</v>
      </c>
      <c r="C9" s="23">
        <v>1941</v>
      </c>
      <c r="D9" s="48" t="s">
        <v>70</v>
      </c>
      <c r="E9" s="88">
        <v>73</v>
      </c>
      <c r="F9" s="61"/>
      <c r="G9" s="62"/>
      <c r="H9" s="63"/>
      <c r="I9" s="117">
        <v>73</v>
      </c>
      <c r="J9" s="114">
        <v>5</v>
      </c>
    </row>
    <row r="10" spans="1:10" ht="20.25">
      <c r="A10" s="12">
        <v>6</v>
      </c>
      <c r="B10" s="167"/>
      <c r="C10" s="167"/>
      <c r="D10" s="167"/>
      <c r="E10" s="167"/>
      <c r="F10" s="167"/>
      <c r="G10" s="167"/>
      <c r="H10" s="167"/>
      <c r="I10" s="167"/>
      <c r="J10" s="114">
        <v>6</v>
      </c>
    </row>
    <row r="11" spans="1:10" ht="20.25">
      <c r="A11" s="12">
        <v>7</v>
      </c>
      <c r="B11" s="142"/>
      <c r="C11" s="171"/>
      <c r="D11" s="143"/>
      <c r="E11" s="173"/>
      <c r="F11" s="174"/>
      <c r="G11" s="175"/>
      <c r="H11" s="176"/>
      <c r="I11" s="143"/>
      <c r="J11" s="114">
        <v>7</v>
      </c>
    </row>
    <row r="12" spans="1:10" ht="20.25">
      <c r="A12" s="12">
        <v>8</v>
      </c>
      <c r="B12" s="167"/>
      <c r="C12" s="167"/>
      <c r="D12" s="168"/>
      <c r="E12" s="167"/>
      <c r="F12" s="167"/>
      <c r="G12" s="167"/>
      <c r="H12" s="167"/>
      <c r="I12" s="167"/>
      <c r="J12" s="114">
        <v>8</v>
      </c>
    </row>
    <row r="13" spans="1:10" ht="20.25">
      <c r="A13" s="12">
        <v>9</v>
      </c>
      <c r="B13" s="167"/>
      <c r="C13" s="167"/>
      <c r="D13" s="168"/>
      <c r="E13" s="167"/>
      <c r="F13" s="167"/>
      <c r="G13" s="167"/>
      <c r="H13" s="167"/>
      <c r="I13" s="167"/>
      <c r="J13" s="114">
        <v>9</v>
      </c>
    </row>
    <row r="14" spans="1:10" ht="20.25">
      <c r="A14" s="12">
        <v>10</v>
      </c>
      <c r="B14" s="167"/>
      <c r="C14" s="167"/>
      <c r="D14" s="168"/>
      <c r="E14" s="167"/>
      <c r="F14" s="167"/>
      <c r="G14" s="167"/>
      <c r="H14" s="167"/>
      <c r="I14" s="167"/>
      <c r="J14" s="114">
        <v>10</v>
      </c>
    </row>
    <row r="15" spans="1:10" s="144" customFormat="1" ht="11.25">
      <c r="A15" s="142"/>
      <c r="B15" s="207"/>
      <c r="C15" s="208"/>
      <c r="D15" s="208"/>
      <c r="E15" s="208"/>
      <c r="F15" s="208"/>
      <c r="G15" s="208"/>
      <c r="H15" s="208"/>
      <c r="I15" s="208"/>
      <c r="J15" s="171"/>
    </row>
    <row r="16" spans="1:10" ht="20.25">
      <c r="A16" s="12">
        <v>1</v>
      </c>
      <c r="B16" s="106" t="s">
        <v>87</v>
      </c>
      <c r="C16" s="23">
        <v>1954</v>
      </c>
      <c r="D16" s="48" t="s">
        <v>74</v>
      </c>
      <c r="E16" s="88">
        <v>89</v>
      </c>
      <c r="F16" s="89"/>
      <c r="G16" s="88"/>
      <c r="H16" s="89"/>
      <c r="I16" s="16">
        <v>89</v>
      </c>
      <c r="J16" s="114">
        <v>1</v>
      </c>
    </row>
    <row r="17" spans="1:10" ht="20.25">
      <c r="A17" s="12">
        <v>2</v>
      </c>
      <c r="B17" s="106" t="s">
        <v>89</v>
      </c>
      <c r="C17" s="23">
        <v>1957</v>
      </c>
      <c r="D17" s="48" t="s">
        <v>54</v>
      </c>
      <c r="E17" s="88">
        <v>85</v>
      </c>
      <c r="F17" s="89"/>
      <c r="G17" s="88"/>
      <c r="H17" s="89"/>
      <c r="I17" s="117">
        <v>85</v>
      </c>
      <c r="J17" s="114">
        <v>2</v>
      </c>
    </row>
    <row r="18" spans="1:10" ht="20.25">
      <c r="A18" s="12">
        <v>3</v>
      </c>
      <c r="B18" s="106" t="s">
        <v>81</v>
      </c>
      <c r="C18" s="23">
        <v>1954</v>
      </c>
      <c r="D18" s="48" t="s">
        <v>74</v>
      </c>
      <c r="E18" s="88">
        <v>82</v>
      </c>
      <c r="F18" s="89"/>
      <c r="G18" s="88"/>
      <c r="H18" s="89"/>
      <c r="I18" s="117">
        <v>82</v>
      </c>
      <c r="J18" s="114">
        <v>3</v>
      </c>
    </row>
    <row r="19" spans="1:10" ht="20.25">
      <c r="A19" s="12">
        <v>4</v>
      </c>
      <c r="B19" s="106" t="s">
        <v>67</v>
      </c>
      <c r="C19" s="23">
        <v>1968</v>
      </c>
      <c r="D19" s="48" t="s">
        <v>54</v>
      </c>
      <c r="E19" s="88">
        <v>79</v>
      </c>
      <c r="F19" s="89"/>
      <c r="G19" s="88"/>
      <c r="H19" s="89"/>
      <c r="I19" s="117">
        <v>79</v>
      </c>
      <c r="J19" s="114">
        <v>4</v>
      </c>
    </row>
    <row r="20" spans="1:10" ht="20.25">
      <c r="A20" s="12">
        <v>5</v>
      </c>
      <c r="B20" s="106" t="s">
        <v>91</v>
      </c>
      <c r="C20" s="23">
        <v>1965</v>
      </c>
      <c r="D20" s="48" t="s">
        <v>73</v>
      </c>
      <c r="E20" s="88">
        <v>76</v>
      </c>
      <c r="F20" s="89"/>
      <c r="G20" s="88"/>
      <c r="H20" s="89"/>
      <c r="I20" s="117">
        <v>76</v>
      </c>
      <c r="J20" s="114">
        <v>5</v>
      </c>
    </row>
    <row r="21" spans="1:10" ht="20.25">
      <c r="A21" s="12">
        <v>6</v>
      </c>
      <c r="B21" s="106" t="s">
        <v>90</v>
      </c>
      <c r="C21" s="23">
        <v>1959</v>
      </c>
      <c r="D21" s="48" t="s">
        <v>54</v>
      </c>
      <c r="E21" s="88">
        <v>75</v>
      </c>
      <c r="F21" s="89"/>
      <c r="G21" s="88"/>
      <c r="H21" s="89"/>
      <c r="I21" s="117">
        <v>75</v>
      </c>
      <c r="J21" s="114">
        <v>6</v>
      </c>
    </row>
    <row r="22" spans="1:10" ht="20.25">
      <c r="A22" s="12">
        <v>7</v>
      </c>
      <c r="B22" s="106" t="s">
        <v>72</v>
      </c>
      <c r="C22" s="23">
        <v>1961</v>
      </c>
      <c r="D22" s="48" t="s">
        <v>73</v>
      </c>
      <c r="E22" s="88">
        <v>55</v>
      </c>
      <c r="F22" s="89"/>
      <c r="G22" s="88"/>
      <c r="H22" s="89"/>
      <c r="I22" s="117">
        <v>55</v>
      </c>
      <c r="J22" s="114">
        <v>7</v>
      </c>
    </row>
    <row r="23" spans="1:10" s="144" customFormat="1" ht="20.25">
      <c r="A23" s="172">
        <v>8</v>
      </c>
      <c r="B23" s="106" t="s">
        <v>65</v>
      </c>
      <c r="C23" s="23">
        <v>1996</v>
      </c>
      <c r="D23" s="48" t="s">
        <v>59</v>
      </c>
      <c r="E23" s="88">
        <v>37</v>
      </c>
      <c r="F23" s="89"/>
      <c r="G23" s="88"/>
      <c r="H23" s="89"/>
      <c r="I23" s="117">
        <v>37</v>
      </c>
      <c r="J23" s="114">
        <v>8</v>
      </c>
    </row>
    <row r="24" spans="1:10" ht="20.25">
      <c r="A24" s="12">
        <v>9</v>
      </c>
      <c r="B24" s="106" t="s">
        <v>58</v>
      </c>
      <c r="C24" s="23">
        <v>1999</v>
      </c>
      <c r="D24" s="48" t="s">
        <v>59</v>
      </c>
      <c r="E24" s="119">
        <v>34</v>
      </c>
      <c r="F24" s="131"/>
      <c r="G24" s="119"/>
      <c r="H24" s="131"/>
      <c r="I24" s="117">
        <v>34</v>
      </c>
      <c r="J24" s="114">
        <v>9</v>
      </c>
    </row>
    <row r="25" spans="1:10" ht="20.25">
      <c r="A25" s="12"/>
      <c r="B25" s="106"/>
      <c r="C25" s="23"/>
      <c r="D25" s="55"/>
      <c r="E25" s="60"/>
      <c r="F25" s="61"/>
      <c r="G25" s="62"/>
      <c r="H25" s="63"/>
      <c r="I25" s="117"/>
      <c r="J25" s="114"/>
    </row>
    <row r="28" spans="2:3" ht="12.75">
      <c r="B28" s="184" t="s">
        <v>105</v>
      </c>
      <c r="C28" s="184"/>
    </row>
  </sheetData>
  <sheetProtection/>
  <mergeCells count="6">
    <mergeCell ref="B28:C28"/>
    <mergeCell ref="E4:F4"/>
    <mergeCell ref="G4:H4"/>
    <mergeCell ref="A2:E2"/>
    <mergeCell ref="A1:D1"/>
    <mergeCell ref="E1:J1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Merike Valliste</cp:lastModifiedBy>
  <cp:lastPrinted>2014-04-08T14:40:22Z</cp:lastPrinted>
  <dcterms:created xsi:type="dcterms:W3CDTF">2008-11-10T12:18:39Z</dcterms:created>
  <dcterms:modified xsi:type="dcterms:W3CDTF">2015-04-27T10:03:28Z</dcterms:modified>
  <cp:category/>
  <cp:version/>
  <cp:contentType/>
  <cp:contentStatus/>
</cp:coreProperties>
</file>