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tabRatio="929" activeTab="0"/>
  </bookViews>
  <sheets>
    <sheet name="õhk 40 l. naised" sheetId="1" r:id="rId1"/>
    <sheet name="ol. kiirlaskmine" sheetId="2" r:id="rId2"/>
    <sheet name="õhupüstol mehed" sheetId="3" r:id="rId3"/>
    <sheet name="3X40lasku" sheetId="4" r:id="rId4"/>
    <sheet name="60l lam. M,N" sheetId="5" r:id="rId5"/>
    <sheet name="liikuv märk" sheetId="6" r:id="rId6"/>
    <sheet name="30+30 püstol n." sheetId="7" r:id="rId7"/>
    <sheet name="ZÜRII" sheetId="8" r:id="rId8"/>
  </sheets>
  <definedNames>
    <definedName name="Prindiala_2">'ol. kiirlaskmine'!$A$1:$O$28</definedName>
    <definedName name="_xlnm.Print_Area" localSheetId="3">'3X40lasku'!$A$1:$V$24</definedName>
    <definedName name="_xlnm.Print_Area" localSheetId="4">'60l lam. M,N'!$A$1:$M$50</definedName>
    <definedName name="_xlnm.Print_Area" localSheetId="1">'ol. kiirlaskmine'!$A$1:$O$19</definedName>
    <definedName name="_xlnm.Print_Area" localSheetId="7">'ZÜRII'!$A$1:$G$16</definedName>
  </definedNames>
  <calcPr fullCalcOnLoad="1"/>
</workbook>
</file>

<file path=xl/sharedStrings.xml><?xml version="1.0" encoding="utf-8"?>
<sst xmlns="http://schemas.openxmlformats.org/spreadsheetml/2006/main" count="606" uniqueCount="258">
  <si>
    <t xml:space="preserve"> 41.  Põlva KARIKAVÕISTLUSED LASKMISES</t>
  </si>
  <si>
    <t xml:space="preserve">Õhupüss 40 lasku </t>
  </si>
  <si>
    <t>naised</t>
  </si>
  <si>
    <t>∑</t>
  </si>
  <si>
    <t>Järk</t>
  </si>
  <si>
    <t>I</t>
  </si>
  <si>
    <t xml:space="preserve">Anžela </t>
  </si>
  <si>
    <t>VORONOVA</t>
  </si>
  <si>
    <t>II</t>
  </si>
  <si>
    <t>Narva LSK</t>
  </si>
  <si>
    <t>III</t>
  </si>
  <si>
    <t xml:space="preserve">Valeria </t>
  </si>
  <si>
    <t>KOLJUHHINA</t>
  </si>
  <si>
    <t xml:space="preserve">Ludmila </t>
  </si>
  <si>
    <t>KORTŠAGINA</t>
  </si>
  <si>
    <t>KL MäLK</t>
  </si>
  <si>
    <t xml:space="preserve">Karita </t>
  </si>
  <si>
    <t>ERS</t>
  </si>
  <si>
    <t>Elva LSK</t>
  </si>
  <si>
    <t xml:space="preserve">Olivia-Stella </t>
  </si>
  <si>
    <t>SALM</t>
  </si>
  <si>
    <t>Kaiu LK</t>
  </si>
  <si>
    <t xml:space="preserve">Anette Caroline </t>
  </si>
  <si>
    <t>KÕRE</t>
  </si>
  <si>
    <t>Ülenurme GSK</t>
  </si>
  <si>
    <t xml:space="preserve">Marina </t>
  </si>
  <si>
    <t xml:space="preserve">Terje </t>
  </si>
  <si>
    <t>RUSSKA</t>
  </si>
  <si>
    <t>Põlva SpK</t>
  </si>
  <si>
    <t xml:space="preserve">Ele </t>
  </si>
  <si>
    <t>LOOT</t>
  </si>
  <si>
    <t>40 lasku õhupüstol</t>
  </si>
  <si>
    <t>järk</t>
  </si>
  <si>
    <t xml:space="preserve">Agate </t>
  </si>
  <si>
    <t>Dobele</t>
  </si>
  <si>
    <t>KOVALEVSKA</t>
  </si>
  <si>
    <t>HEINSOO</t>
  </si>
  <si>
    <t xml:space="preserve">Anna </t>
  </si>
  <si>
    <t>KULEŠOVA</t>
  </si>
  <si>
    <t xml:space="preserve">Merje </t>
  </si>
  <si>
    <t>TENSO</t>
  </si>
  <si>
    <t>Põlva LSK</t>
  </si>
  <si>
    <t xml:space="preserve">Mariliis </t>
  </si>
  <si>
    <t>TIISLER</t>
  </si>
  <si>
    <t xml:space="preserve">Margot </t>
  </si>
  <si>
    <t>NIGUMANN</t>
  </si>
  <si>
    <t xml:space="preserve">Kairi-Liis </t>
  </si>
  <si>
    <t>ROONURM</t>
  </si>
  <si>
    <t xml:space="preserve">Laura-Liis </t>
  </si>
  <si>
    <t>SANDER</t>
  </si>
  <si>
    <t xml:space="preserve">Janeli </t>
  </si>
  <si>
    <t>RAMMO</t>
  </si>
  <si>
    <t>04. -05.2015</t>
  </si>
  <si>
    <t>Olümpiakiirlaskmine</t>
  </si>
  <si>
    <t xml:space="preserve">Peeter </t>
  </si>
  <si>
    <t>OLESK</t>
  </si>
  <si>
    <t>Kaitsejõudude SK</t>
  </si>
  <si>
    <t xml:space="preserve">Aivo </t>
  </si>
  <si>
    <t>MEESAK</t>
  </si>
  <si>
    <t xml:space="preserve">Andu </t>
  </si>
  <si>
    <t xml:space="preserve">Anton </t>
  </si>
  <si>
    <t>Viljandi SpK</t>
  </si>
  <si>
    <t xml:space="preserve">Jevgeni </t>
  </si>
  <si>
    <t>MIHHAILOV</t>
  </si>
  <si>
    <t xml:space="preserve">Mihkel </t>
  </si>
  <si>
    <t>Õhupüstol 60 l.</t>
  </si>
  <si>
    <t>mehed</t>
  </si>
  <si>
    <t xml:space="preserve">Arles </t>
  </si>
  <si>
    <t>TAAL</t>
  </si>
  <si>
    <t>SK Haapsalu</t>
  </si>
  <si>
    <t xml:space="preserve">Reijo </t>
  </si>
  <si>
    <t>VIROLAINEN</t>
  </si>
  <si>
    <t xml:space="preserve">Hans </t>
  </si>
  <si>
    <t>LEIS</t>
  </si>
  <si>
    <t xml:space="preserve">Tõnis </t>
  </si>
  <si>
    <t>TIIRIK</t>
  </si>
  <si>
    <t>MVK Pentathlon</t>
  </si>
  <si>
    <t xml:space="preserve">Elmet </t>
  </si>
  <si>
    <t>ORASSON</t>
  </si>
  <si>
    <t xml:space="preserve">Mati </t>
  </si>
  <si>
    <t>3X40 lasku spordipüssist</t>
  </si>
  <si>
    <t>Põlvelt</t>
  </si>
  <si>
    <t>Lamades</t>
  </si>
  <si>
    <t>Püsti</t>
  </si>
  <si>
    <t xml:space="preserve">Ain </t>
  </si>
  <si>
    <t>MURU</t>
  </si>
  <si>
    <t xml:space="preserve">Andres </t>
  </si>
  <si>
    <t>HUNT</t>
  </si>
  <si>
    <t xml:space="preserve">Lennart </t>
  </si>
  <si>
    <t>PRUULI</t>
  </si>
  <si>
    <t xml:space="preserve">Siim-Christian </t>
  </si>
  <si>
    <t>REPPO-SIREL</t>
  </si>
  <si>
    <t xml:space="preserve">Marek </t>
  </si>
  <si>
    <t>TAMM</t>
  </si>
  <si>
    <t xml:space="preserve">Tarmo </t>
  </si>
  <si>
    <t xml:space="preserve">Jüri </t>
  </si>
  <si>
    <t>KILVITS</t>
  </si>
  <si>
    <t>v.a.</t>
  </si>
  <si>
    <t>SM</t>
  </si>
  <si>
    <t xml:space="preserve">60 lasku  lamades </t>
  </si>
  <si>
    <t xml:space="preserve">mehed </t>
  </si>
  <si>
    <t>NIGUL</t>
  </si>
  <si>
    <t>M</t>
  </si>
  <si>
    <t>FARFOROVSKI</t>
  </si>
  <si>
    <t xml:space="preserve">Marko </t>
  </si>
  <si>
    <t>AIGRO</t>
  </si>
  <si>
    <t xml:space="preserve">Ahto </t>
  </si>
  <si>
    <t>RÖÖPMANN</t>
  </si>
  <si>
    <t xml:space="preserve"> KL MäLK</t>
  </si>
  <si>
    <t xml:space="preserve">Toomas </t>
  </si>
  <si>
    <t>ARO</t>
  </si>
  <si>
    <t>SK Estasport</t>
  </si>
  <si>
    <t xml:space="preserve">Jürgen-Johannes </t>
  </si>
  <si>
    <t>JÜRIÖÖ</t>
  </si>
  <si>
    <t xml:space="preserve">Karl-Erik </t>
  </si>
  <si>
    <t>AAVIK</t>
  </si>
  <si>
    <t xml:space="preserve">Edik </t>
  </si>
  <si>
    <t>KOPPELMANN</t>
  </si>
  <si>
    <t xml:space="preserve">Andreas </t>
  </si>
  <si>
    <t>MASPANOV</t>
  </si>
  <si>
    <t xml:space="preserve">Heiti </t>
  </si>
  <si>
    <t>KUIMETS</t>
  </si>
  <si>
    <t xml:space="preserve">Gennadi </t>
  </si>
  <si>
    <t>SALONEN</t>
  </si>
  <si>
    <t xml:space="preserve">Lauri </t>
  </si>
  <si>
    <t>LOPP</t>
  </si>
  <si>
    <t xml:space="preserve">Märt </t>
  </si>
  <si>
    <t>LOK</t>
  </si>
  <si>
    <t>60 lasku lamades</t>
  </si>
  <si>
    <t xml:space="preserve">Anzela </t>
  </si>
  <si>
    <t xml:space="preserve">Ljudmila </t>
  </si>
  <si>
    <t xml:space="preserve">Tuuli </t>
  </si>
  <si>
    <t>KÜBARSEPP</t>
  </si>
  <si>
    <t xml:space="preserve">Pille </t>
  </si>
  <si>
    <t>PEKKA</t>
  </si>
  <si>
    <t>41 PÕLVA KARIKAVÕISTLUSED LASKMISES</t>
  </si>
  <si>
    <t>Liikuv märk  30+30</t>
  </si>
  <si>
    <t>aeglane</t>
  </si>
  <si>
    <t>kiire</t>
  </si>
  <si>
    <t>HALLIK</t>
  </si>
  <si>
    <t xml:space="preserve">Jaanus </t>
  </si>
  <si>
    <t>Elmet</t>
  </si>
  <si>
    <t xml:space="preserve">Arvi </t>
  </si>
  <si>
    <t>SUVI</t>
  </si>
  <si>
    <t>Piirivalve SKK</t>
  </si>
  <si>
    <t xml:space="preserve">Tõives </t>
  </si>
  <si>
    <t>RAUDSAAR</t>
  </si>
  <si>
    <t>30+30 spordipüstol</t>
  </si>
  <si>
    <t xml:space="preserve">Sirle </t>
  </si>
  <si>
    <t>Peakohtunik  Anne  Vasarik</t>
  </si>
  <si>
    <t xml:space="preserve">võistluste zürii: </t>
  </si>
  <si>
    <t>esimees</t>
  </si>
  <si>
    <t>Anne Vasarik</t>
  </si>
  <si>
    <t>liikmed</t>
  </si>
  <si>
    <t xml:space="preserve"> Maire Tiisler</t>
  </si>
  <si>
    <t>Viktor Ovtšinnikov</t>
  </si>
  <si>
    <t>Ain Kattai</t>
  </si>
  <si>
    <t>Tamar Tirp</t>
  </si>
  <si>
    <t>Tõnu Russka</t>
  </si>
  <si>
    <t>Mariliis Tiisler</t>
  </si>
  <si>
    <t>Karin Muru</t>
  </si>
  <si>
    <t>Argo</t>
  </si>
  <si>
    <t>KURG</t>
  </si>
  <si>
    <t xml:space="preserve">Endel </t>
  </si>
  <si>
    <t>RAIDLO</t>
  </si>
  <si>
    <t>Toomas</t>
  </si>
  <si>
    <t>PUUST</t>
  </si>
  <si>
    <t>Olev</t>
  </si>
  <si>
    <t>VINKEL</t>
  </si>
  <si>
    <t>KAASIKU</t>
  </si>
  <si>
    <t>KL Mälk</t>
  </si>
  <si>
    <t>Raivo</t>
  </si>
  <si>
    <t>ROOSILEHT</t>
  </si>
  <si>
    <t>Kaur</t>
  </si>
  <si>
    <t>LAURIMAA</t>
  </si>
  <si>
    <t>Edik</t>
  </si>
  <si>
    <t xml:space="preserve">Jürgen Johannes </t>
  </si>
  <si>
    <t xml:space="preserve">Siim </t>
  </si>
  <si>
    <t>TIRP</t>
  </si>
  <si>
    <t>Marko</t>
  </si>
  <si>
    <t>Andrei</t>
  </si>
  <si>
    <t>v.a</t>
  </si>
  <si>
    <t>Pille</t>
  </si>
  <si>
    <t>PRUKS</t>
  </si>
  <si>
    <t>Mervi</t>
  </si>
  <si>
    <t>KREEM</t>
  </si>
  <si>
    <t>Egne</t>
  </si>
  <si>
    <t>MÕTTUS</t>
  </si>
  <si>
    <t>Kristin</t>
  </si>
  <si>
    <t>Tuuli</t>
  </si>
  <si>
    <t>Marianne</t>
  </si>
  <si>
    <t>TAVITS</t>
  </si>
  <si>
    <t>Tarmo Russka</t>
  </si>
  <si>
    <t>Hanna-Renate</t>
  </si>
  <si>
    <t>KOTTISE</t>
  </si>
  <si>
    <t>Elina</t>
  </si>
  <si>
    <t>NITKIN</t>
  </si>
  <si>
    <t xml:space="preserve">HIllar </t>
  </si>
  <si>
    <t>Juri</t>
  </si>
  <si>
    <t>SIZONENKO</t>
  </si>
  <si>
    <t xml:space="preserve">Indrek </t>
  </si>
  <si>
    <t>KAARNA</t>
  </si>
  <si>
    <t>Tarmo</t>
  </si>
  <si>
    <t>SUSS</t>
  </si>
  <si>
    <t>TOMBAK</t>
  </si>
  <si>
    <t>Arvi</t>
  </si>
  <si>
    <t>Lennart</t>
  </si>
  <si>
    <t xml:space="preserve">Elva </t>
  </si>
  <si>
    <t>Enn</t>
  </si>
  <si>
    <t>JAIGMA</t>
  </si>
  <si>
    <t xml:space="preserve">Urmas </t>
  </si>
  <si>
    <t>Heldur</t>
  </si>
  <si>
    <t>KURIG</t>
  </si>
  <si>
    <t>Rihards</t>
  </si>
  <si>
    <t>ZORGE</t>
  </si>
  <si>
    <t>Ernests</t>
  </si>
  <si>
    <t>ERBS</t>
  </si>
  <si>
    <t>Roberts</t>
  </si>
  <si>
    <t>Selina</t>
  </si>
  <si>
    <t>RAŠMANE</t>
  </si>
  <si>
    <t>Laura</t>
  </si>
  <si>
    <t>Anne</t>
  </si>
  <si>
    <t>KUTSER</t>
  </si>
  <si>
    <t>Hanna Renata</t>
  </si>
  <si>
    <t>Viljandi LK</t>
  </si>
  <si>
    <t xml:space="preserve">Jekaterina  </t>
  </si>
  <si>
    <t>GAŠTOLDE</t>
  </si>
  <si>
    <t>VDOBČENKO</t>
  </si>
  <si>
    <t>Kairi-Liis</t>
  </si>
  <si>
    <t>Karita</t>
  </si>
  <si>
    <t>Keio</t>
  </si>
  <si>
    <t>HIIESALU</t>
  </si>
  <si>
    <t>Evelin</t>
  </si>
  <si>
    <t>LAPPALAINEN</t>
  </si>
  <si>
    <t>Viljandi KL</t>
  </si>
  <si>
    <t>Mirjam</t>
  </si>
  <si>
    <t>TRALLMANN</t>
  </si>
  <si>
    <t>Kauri</t>
  </si>
  <si>
    <t>KLEINS</t>
  </si>
  <si>
    <t>ARST</t>
  </si>
  <si>
    <t>PIIRISILD</t>
  </si>
  <si>
    <t>Kaisa</t>
  </si>
  <si>
    <t>SIKK</t>
  </si>
  <si>
    <t>ŠKABARA</t>
  </si>
  <si>
    <t>Valeri</t>
  </si>
  <si>
    <t>POREN</t>
  </si>
  <si>
    <t>Signe</t>
  </si>
  <si>
    <t>SARIK</t>
  </si>
  <si>
    <t>BRENKIN</t>
  </si>
  <si>
    <t>04. -05.aprill 2015</t>
  </si>
  <si>
    <t>04. -05.aprill</t>
  </si>
  <si>
    <t>04.- 05.aprill 2015</t>
  </si>
  <si>
    <t>04. -05aprill .2015</t>
  </si>
  <si>
    <t>KaitsejõududeSK</t>
  </si>
  <si>
    <t>SK EstaSport</t>
  </si>
  <si>
    <t>Narva  LSK</t>
  </si>
  <si>
    <t>Koeru LSK</t>
  </si>
  <si>
    <t>KIRILLOV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</si>
</sst>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d/\ mmm\ yy"/>
    <numFmt numFmtId="173" formatCode="d/m/yy"/>
  </numFmts>
  <fonts count="48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172" fontId="0" fillId="0" borderId="0" xfId="0" applyNumberFormat="1" applyAlignment="1">
      <alignment horizontal="center"/>
    </xf>
    <xf numFmtId="0" fontId="1" fillId="0" borderId="0" xfId="0" applyFont="1" applyAlignment="1">
      <alignment horizontal="left" indent="3"/>
    </xf>
    <xf numFmtId="0" fontId="0" fillId="0" borderId="0" xfId="0" applyFont="1" applyAlignment="1">
      <alignment horizontal="left" indent="3"/>
    </xf>
    <xf numFmtId="0" fontId="0" fillId="0" borderId="0" xfId="0" applyAlignment="1">
      <alignment horizontal="left" indent="3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9" fontId="0" fillId="0" borderId="0" xfId="57" applyFont="1" applyFill="1" applyBorder="1" applyAlignment="1" applyProtection="1">
      <alignment/>
      <protection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7">
      <selection activeCell="O22" sqref="O22"/>
    </sheetView>
  </sheetViews>
  <sheetFormatPr defaultColWidth="9.140625" defaultRowHeight="12.75"/>
  <cols>
    <col min="1" max="1" width="3.7109375" style="0" customWidth="1"/>
    <col min="2" max="2" width="16.421875" style="0" customWidth="1"/>
    <col min="3" max="3" width="15.28125" style="0" customWidth="1"/>
    <col min="4" max="4" width="5.8515625" style="0" customWidth="1"/>
    <col min="5" max="5" width="15.7109375" style="0" customWidth="1"/>
    <col min="6" max="6" width="4.57421875" style="0" customWidth="1"/>
    <col min="7" max="7" width="4.8515625" style="0" customWidth="1"/>
    <col min="8" max="9" width="4.421875" style="0" customWidth="1"/>
    <col min="10" max="10" width="5.421875" style="0" customWidth="1"/>
    <col min="11" max="11" width="4.421875" style="0" customWidth="1"/>
  </cols>
  <sheetData>
    <row r="1" spans="1:10" ht="18">
      <c r="A1" s="1"/>
      <c r="B1" s="2" t="s">
        <v>0</v>
      </c>
      <c r="C1" s="2"/>
      <c r="D1" s="2"/>
      <c r="E1" s="3"/>
      <c r="F1" s="3"/>
      <c r="G1" s="3"/>
      <c r="H1" s="1"/>
      <c r="I1" s="1"/>
      <c r="J1" s="1"/>
    </row>
    <row r="2" spans="1:9" ht="18">
      <c r="A2" s="2"/>
      <c r="E2" t="s">
        <v>249</v>
      </c>
      <c r="H2" s="3"/>
      <c r="I2" s="3"/>
    </row>
    <row r="3" spans="9:11" ht="12.75">
      <c r="I3" s="77"/>
      <c r="J3" s="77"/>
      <c r="K3" s="77"/>
    </row>
    <row r="4" spans="1:10" ht="15">
      <c r="A4" s="1"/>
      <c r="B4" s="4"/>
      <c r="C4" s="4"/>
      <c r="D4" s="1"/>
      <c r="E4" s="1"/>
      <c r="F4" s="1"/>
      <c r="G4" s="1"/>
      <c r="H4" s="1"/>
      <c r="I4" s="1"/>
      <c r="J4" s="1"/>
    </row>
    <row r="5" spans="1:10" ht="15.75">
      <c r="A5" s="1"/>
      <c r="B5" s="5" t="s">
        <v>1</v>
      </c>
      <c r="C5" s="5"/>
      <c r="D5" s="6" t="s">
        <v>2</v>
      </c>
      <c r="E5" s="1"/>
      <c r="F5" s="1"/>
      <c r="G5" s="1"/>
      <c r="H5" s="1"/>
      <c r="I5" s="1"/>
      <c r="J5" s="1"/>
    </row>
    <row r="6" spans="1:12" ht="15.75">
      <c r="A6" s="1"/>
      <c r="B6" s="4"/>
      <c r="C6" s="4"/>
      <c r="D6" s="1"/>
      <c r="E6" s="1"/>
      <c r="F6" s="1"/>
      <c r="G6" s="1"/>
      <c r="H6" s="1"/>
      <c r="I6" s="1"/>
      <c r="J6" s="7" t="s">
        <v>3</v>
      </c>
      <c r="K6" s="3" t="s">
        <v>4</v>
      </c>
      <c r="L6" s="3"/>
    </row>
    <row r="7" spans="1:12" ht="15.75">
      <c r="A7" s="8" t="s">
        <v>5</v>
      </c>
      <c r="B7" s="6" t="s">
        <v>11</v>
      </c>
      <c r="C7" s="18" t="s">
        <v>12</v>
      </c>
      <c r="D7" s="11">
        <v>1994</v>
      </c>
      <c r="E7" s="12" t="s">
        <v>9</v>
      </c>
      <c r="F7" s="13">
        <v>99</v>
      </c>
      <c r="G7" s="13">
        <v>100</v>
      </c>
      <c r="H7" s="13">
        <v>99</v>
      </c>
      <c r="I7" s="13">
        <v>98</v>
      </c>
      <c r="J7" s="7">
        <f aca="true" t="shared" si="0" ref="J7:J16">SUM(F7:I7)</f>
        <v>396</v>
      </c>
      <c r="K7" s="14" t="s">
        <v>98</v>
      </c>
      <c r="L7" s="15"/>
    </row>
    <row r="8" spans="1:12" ht="15.75">
      <c r="A8" s="8" t="s">
        <v>8</v>
      </c>
      <c r="B8" s="9" t="s">
        <v>6</v>
      </c>
      <c r="C8" s="10" t="s">
        <v>7</v>
      </c>
      <c r="D8" s="11">
        <v>1968</v>
      </c>
      <c r="E8" s="12" t="s">
        <v>253</v>
      </c>
      <c r="F8" s="13">
        <v>96</v>
      </c>
      <c r="G8" s="13">
        <v>99</v>
      </c>
      <c r="H8" s="13">
        <v>98</v>
      </c>
      <c r="I8" s="13">
        <v>98</v>
      </c>
      <c r="J8" s="7">
        <f t="shared" si="0"/>
        <v>391</v>
      </c>
      <c r="K8" s="14" t="s">
        <v>102</v>
      </c>
      <c r="L8" s="15"/>
    </row>
    <row r="9" spans="1:12" ht="15.75">
      <c r="A9" s="7" t="s">
        <v>10</v>
      </c>
      <c r="B9" s="5" t="s">
        <v>13</v>
      </c>
      <c r="C9" s="48" t="s">
        <v>14</v>
      </c>
      <c r="D9" s="11">
        <v>1969</v>
      </c>
      <c r="E9" s="12" t="s">
        <v>15</v>
      </c>
      <c r="F9" s="13">
        <v>94</v>
      </c>
      <c r="G9" s="13">
        <v>98</v>
      </c>
      <c r="H9" s="13">
        <v>99</v>
      </c>
      <c r="I9" s="13">
        <v>96</v>
      </c>
      <c r="J9" s="7">
        <f t="shared" si="0"/>
        <v>387</v>
      </c>
      <c r="K9" s="14" t="s">
        <v>102</v>
      </c>
      <c r="L9" s="15"/>
    </row>
    <row r="10" spans="1:12" ht="15.75">
      <c r="A10" s="13">
        <v>4</v>
      </c>
      <c r="B10" s="22" t="s">
        <v>189</v>
      </c>
      <c r="C10" s="23" t="s">
        <v>132</v>
      </c>
      <c r="D10" s="11">
        <v>1994</v>
      </c>
      <c r="E10" s="19" t="s">
        <v>18</v>
      </c>
      <c r="F10" s="13">
        <v>93</v>
      </c>
      <c r="G10" s="13">
        <v>95</v>
      </c>
      <c r="H10" s="13">
        <v>96</v>
      </c>
      <c r="I10" s="13">
        <v>94</v>
      </c>
      <c r="J10" s="7">
        <f t="shared" si="0"/>
        <v>378</v>
      </c>
      <c r="K10" s="14" t="s">
        <v>5</v>
      </c>
      <c r="L10" s="15"/>
    </row>
    <row r="11" spans="1:12" ht="15.75">
      <c r="A11" s="13">
        <v>5</v>
      </c>
      <c r="B11" s="4" t="s">
        <v>22</v>
      </c>
      <c r="C11" s="12" t="s">
        <v>23</v>
      </c>
      <c r="D11" s="11">
        <v>1995</v>
      </c>
      <c r="E11" s="24" t="s">
        <v>24</v>
      </c>
      <c r="F11" s="13">
        <v>93</v>
      </c>
      <c r="G11" s="13">
        <v>95</v>
      </c>
      <c r="H11" s="13">
        <v>96</v>
      </c>
      <c r="I11" s="13">
        <v>93</v>
      </c>
      <c r="J11" s="7">
        <f t="shared" si="0"/>
        <v>377</v>
      </c>
      <c r="K11" s="14" t="s">
        <v>5</v>
      </c>
      <c r="L11" s="15"/>
    </row>
    <row r="12" spans="1:12" ht="15.75">
      <c r="A12" s="13">
        <v>6</v>
      </c>
      <c r="B12" s="1" t="s">
        <v>16</v>
      </c>
      <c r="C12" s="19" t="s">
        <v>17</v>
      </c>
      <c r="D12" s="11">
        <v>1998</v>
      </c>
      <c r="E12" s="12" t="s">
        <v>18</v>
      </c>
      <c r="F12" s="13">
        <v>95</v>
      </c>
      <c r="G12" s="13">
        <v>93</v>
      </c>
      <c r="H12" s="13">
        <v>96</v>
      </c>
      <c r="I12" s="13">
        <v>91</v>
      </c>
      <c r="J12" s="7">
        <f t="shared" si="0"/>
        <v>375</v>
      </c>
      <c r="K12" s="14" t="s">
        <v>5</v>
      </c>
      <c r="L12" s="15"/>
    </row>
    <row r="13" spans="1:12" ht="15.75">
      <c r="A13" s="13">
        <v>7</v>
      </c>
      <c r="B13" s="20" t="s">
        <v>29</v>
      </c>
      <c r="C13" s="21" t="s">
        <v>30</v>
      </c>
      <c r="D13" s="11">
        <v>1997</v>
      </c>
      <c r="E13" s="21" t="s">
        <v>18</v>
      </c>
      <c r="F13" s="13">
        <v>94</v>
      </c>
      <c r="G13" s="13">
        <v>95</v>
      </c>
      <c r="H13" s="13">
        <v>94</v>
      </c>
      <c r="I13" s="13">
        <v>91</v>
      </c>
      <c r="J13" s="7">
        <f t="shared" si="0"/>
        <v>374</v>
      </c>
      <c r="K13" s="14" t="s">
        <v>5</v>
      </c>
      <c r="L13" s="15"/>
    </row>
    <row r="14" spans="1:12" ht="15.75">
      <c r="A14" s="13">
        <v>8</v>
      </c>
      <c r="B14" s="20" t="s">
        <v>19</v>
      </c>
      <c r="C14" s="21" t="s">
        <v>20</v>
      </c>
      <c r="D14" s="11">
        <v>1998</v>
      </c>
      <c r="E14" s="21" t="s">
        <v>15</v>
      </c>
      <c r="F14" s="13">
        <v>93</v>
      </c>
      <c r="G14" s="13">
        <v>92</v>
      </c>
      <c r="H14" s="13">
        <v>94</v>
      </c>
      <c r="I14" s="13">
        <v>94</v>
      </c>
      <c r="J14" s="7">
        <f t="shared" si="0"/>
        <v>373</v>
      </c>
      <c r="K14" s="14" t="s">
        <v>5</v>
      </c>
      <c r="L14" s="15"/>
    </row>
    <row r="15" spans="1:11" ht="15.75">
      <c r="A15" s="13">
        <v>9</v>
      </c>
      <c r="B15" s="1" t="s">
        <v>26</v>
      </c>
      <c r="C15" s="19" t="s">
        <v>27</v>
      </c>
      <c r="D15" s="11">
        <v>1997</v>
      </c>
      <c r="E15" s="12" t="s">
        <v>28</v>
      </c>
      <c r="F15" s="13">
        <v>89</v>
      </c>
      <c r="G15" s="13">
        <v>90</v>
      </c>
      <c r="H15" s="13">
        <v>93</v>
      </c>
      <c r="I15" s="13">
        <v>93</v>
      </c>
      <c r="J15" s="7">
        <f t="shared" si="0"/>
        <v>365</v>
      </c>
      <c r="K15" s="14" t="s">
        <v>8</v>
      </c>
    </row>
    <row r="16" spans="1:11" ht="15.75">
      <c r="A16" s="13">
        <v>10</v>
      </c>
      <c r="B16" s="20" t="s">
        <v>190</v>
      </c>
      <c r="C16" s="21" t="s">
        <v>191</v>
      </c>
      <c r="D16" s="11">
        <v>2000</v>
      </c>
      <c r="E16" s="12" t="s">
        <v>18</v>
      </c>
      <c r="F16" s="13">
        <v>87</v>
      </c>
      <c r="G16" s="13">
        <v>89</v>
      </c>
      <c r="H16" s="13">
        <v>89</v>
      </c>
      <c r="I16" s="13">
        <v>85</v>
      </c>
      <c r="J16" s="7">
        <f t="shared" si="0"/>
        <v>350</v>
      </c>
      <c r="K16" s="14" t="s">
        <v>10</v>
      </c>
    </row>
    <row r="17" spans="1:11" ht="15.75">
      <c r="A17" s="1"/>
      <c r="B17" s="1"/>
      <c r="C17" s="1"/>
      <c r="D17" s="11"/>
      <c r="E17" s="19"/>
      <c r="F17" s="1"/>
      <c r="G17" s="1"/>
      <c r="H17" s="1"/>
      <c r="I17" s="1"/>
      <c r="J17" s="6"/>
      <c r="K17" s="15"/>
    </row>
    <row r="18" spans="1:10" ht="15.75">
      <c r="A18" s="19"/>
      <c r="B18" s="22"/>
      <c r="C18" s="22"/>
      <c r="D18" s="25"/>
      <c r="E18" s="4"/>
      <c r="F18" s="1"/>
      <c r="H18" s="1"/>
      <c r="I18" s="1"/>
      <c r="J18" s="6"/>
    </row>
    <row r="19" spans="2:4" ht="15.75">
      <c r="B19" s="6" t="s">
        <v>31</v>
      </c>
      <c r="C19" s="19"/>
      <c r="D19" s="6" t="s">
        <v>2</v>
      </c>
    </row>
    <row r="20" spans="4:11" ht="15.75">
      <c r="D20" s="19"/>
      <c r="E20" s="19"/>
      <c r="J20" s="7" t="s">
        <v>3</v>
      </c>
      <c r="K20" s="26" t="s">
        <v>32</v>
      </c>
    </row>
    <row r="21" spans="1:11" ht="15.75">
      <c r="A21" s="7" t="s">
        <v>5</v>
      </c>
      <c r="B21" s="37" t="s">
        <v>37</v>
      </c>
      <c r="C21" s="18" t="s">
        <v>38</v>
      </c>
      <c r="D21" s="25">
        <v>1980</v>
      </c>
      <c r="E21" s="19" t="s">
        <v>15</v>
      </c>
      <c r="F21" s="13">
        <v>94</v>
      </c>
      <c r="G21" s="13">
        <v>90</v>
      </c>
      <c r="H21" s="13">
        <v>91</v>
      </c>
      <c r="I21" s="13">
        <v>91</v>
      </c>
      <c r="J21" s="7">
        <f aca="true" t="shared" si="1" ref="J21:J32">SUM(F21:I21)</f>
        <v>366</v>
      </c>
      <c r="K21" s="14" t="s">
        <v>5</v>
      </c>
    </row>
    <row r="22" spans="1:11" ht="15.75">
      <c r="A22" s="7" t="s">
        <v>8</v>
      </c>
      <c r="B22" s="6" t="s">
        <v>42</v>
      </c>
      <c r="C22" s="18" t="s">
        <v>43</v>
      </c>
      <c r="D22" s="11">
        <v>1992</v>
      </c>
      <c r="E22" s="19" t="s">
        <v>41</v>
      </c>
      <c r="F22" s="13">
        <v>88</v>
      </c>
      <c r="G22" s="13">
        <v>89</v>
      </c>
      <c r="H22" s="13">
        <v>93</v>
      </c>
      <c r="I22" s="13">
        <v>87</v>
      </c>
      <c r="J22" s="7">
        <f t="shared" si="1"/>
        <v>357</v>
      </c>
      <c r="K22" s="14" t="s">
        <v>8</v>
      </c>
    </row>
    <row r="23" spans="1:11" ht="15.75">
      <c r="A23" s="7" t="s">
        <v>10</v>
      </c>
      <c r="B23" s="6" t="s">
        <v>39</v>
      </c>
      <c r="C23" s="18" t="s">
        <v>40</v>
      </c>
      <c r="D23" s="11">
        <v>1993</v>
      </c>
      <c r="E23" s="19" t="s">
        <v>41</v>
      </c>
      <c r="F23" s="13">
        <v>89</v>
      </c>
      <c r="G23" s="13">
        <v>87</v>
      </c>
      <c r="H23" s="13">
        <v>91</v>
      </c>
      <c r="I23" s="13">
        <v>83</v>
      </c>
      <c r="J23" s="7">
        <f t="shared" si="1"/>
        <v>350</v>
      </c>
      <c r="K23" s="14" t="s">
        <v>8</v>
      </c>
    </row>
    <row r="24" spans="1:11" ht="15.75">
      <c r="A24" s="1">
        <v>4</v>
      </c>
      <c r="B24" s="1" t="s">
        <v>44</v>
      </c>
      <c r="C24" s="19" t="s">
        <v>45</v>
      </c>
      <c r="D24" s="11">
        <v>1972</v>
      </c>
      <c r="E24" s="19" t="s">
        <v>15</v>
      </c>
      <c r="F24" s="13">
        <v>82</v>
      </c>
      <c r="G24" s="13">
        <v>83</v>
      </c>
      <c r="H24" s="13">
        <v>88</v>
      </c>
      <c r="I24" s="13">
        <v>91</v>
      </c>
      <c r="J24" s="7">
        <f t="shared" si="1"/>
        <v>344</v>
      </c>
      <c r="K24" s="14" t="s">
        <v>8</v>
      </c>
    </row>
    <row r="25" spans="1:11" ht="15.75">
      <c r="A25" s="1">
        <v>5</v>
      </c>
      <c r="B25" s="29" t="s">
        <v>188</v>
      </c>
      <c r="C25" s="19" t="s">
        <v>257</v>
      </c>
      <c r="D25" s="25">
        <v>1996</v>
      </c>
      <c r="E25" s="30" t="s">
        <v>28</v>
      </c>
      <c r="F25" s="13">
        <v>84</v>
      </c>
      <c r="G25" s="13">
        <v>89</v>
      </c>
      <c r="H25" s="13">
        <v>83</v>
      </c>
      <c r="I25" s="13">
        <v>81</v>
      </c>
      <c r="J25" s="7">
        <f t="shared" si="1"/>
        <v>337</v>
      </c>
      <c r="K25" s="14" t="s">
        <v>8</v>
      </c>
    </row>
    <row r="26" spans="1:11" ht="15.75">
      <c r="A26" s="1">
        <v>6</v>
      </c>
      <c r="B26" s="20" t="s">
        <v>195</v>
      </c>
      <c r="C26" s="19" t="s">
        <v>196</v>
      </c>
      <c r="D26" s="25">
        <v>1999</v>
      </c>
      <c r="E26" s="30" t="s">
        <v>28</v>
      </c>
      <c r="F26" s="13">
        <v>78</v>
      </c>
      <c r="G26" s="13">
        <v>81</v>
      </c>
      <c r="H26" s="13">
        <v>83</v>
      </c>
      <c r="I26" s="13">
        <v>88</v>
      </c>
      <c r="J26" s="7">
        <f t="shared" si="1"/>
        <v>330</v>
      </c>
      <c r="K26" s="14" t="s">
        <v>10</v>
      </c>
    </row>
    <row r="27" spans="1:11" ht="15.75">
      <c r="A27" s="1">
        <v>7</v>
      </c>
      <c r="B27" s="1" t="s">
        <v>48</v>
      </c>
      <c r="C27" s="19" t="s">
        <v>49</v>
      </c>
      <c r="D27" s="11">
        <v>1996</v>
      </c>
      <c r="E27" s="30" t="s">
        <v>28</v>
      </c>
      <c r="F27" s="13">
        <v>79</v>
      </c>
      <c r="G27" s="13">
        <v>80</v>
      </c>
      <c r="H27" s="13">
        <v>80</v>
      </c>
      <c r="I27" s="13">
        <v>85</v>
      </c>
      <c r="J27" s="7">
        <f t="shared" si="1"/>
        <v>324</v>
      </c>
      <c r="K27" s="14" t="s">
        <v>10</v>
      </c>
    </row>
    <row r="28" spans="1:11" ht="15.75">
      <c r="A28" s="1">
        <v>8</v>
      </c>
      <c r="B28" s="4" t="s">
        <v>184</v>
      </c>
      <c r="C28" s="19" t="s">
        <v>185</v>
      </c>
      <c r="D28" s="11">
        <v>1979</v>
      </c>
      <c r="E28" s="12" t="s">
        <v>21</v>
      </c>
      <c r="F28" s="13">
        <v>81</v>
      </c>
      <c r="G28" s="13">
        <v>75</v>
      </c>
      <c r="H28" s="13">
        <v>77</v>
      </c>
      <c r="I28" s="13">
        <v>88</v>
      </c>
      <c r="J28" s="7">
        <f t="shared" si="1"/>
        <v>321</v>
      </c>
      <c r="K28" s="14" t="s">
        <v>10</v>
      </c>
    </row>
    <row r="29" spans="1:11" ht="15.75">
      <c r="A29" s="1">
        <v>9</v>
      </c>
      <c r="B29" s="4" t="s">
        <v>182</v>
      </c>
      <c r="C29" s="19" t="s">
        <v>183</v>
      </c>
      <c r="D29" s="11">
        <v>1985</v>
      </c>
      <c r="E29" s="12" t="s">
        <v>254</v>
      </c>
      <c r="F29" s="13">
        <v>75</v>
      </c>
      <c r="G29" s="13">
        <v>78</v>
      </c>
      <c r="H29" s="13">
        <v>83</v>
      </c>
      <c r="I29" s="13">
        <v>75</v>
      </c>
      <c r="J29" s="7">
        <f t="shared" si="1"/>
        <v>311</v>
      </c>
      <c r="K29" s="14" t="s">
        <v>10</v>
      </c>
    </row>
    <row r="30" spans="1:11" ht="15.75">
      <c r="A30" s="1">
        <v>10</v>
      </c>
      <c r="B30" s="1" t="s">
        <v>193</v>
      </c>
      <c r="C30" s="19" t="s">
        <v>194</v>
      </c>
      <c r="D30" s="11">
        <v>2001</v>
      </c>
      <c r="E30" s="30" t="s">
        <v>28</v>
      </c>
      <c r="F30" s="13">
        <v>80</v>
      </c>
      <c r="G30" s="13">
        <v>60</v>
      </c>
      <c r="H30" s="13">
        <v>80</v>
      </c>
      <c r="I30" s="13">
        <v>71</v>
      </c>
      <c r="J30" s="7">
        <f t="shared" si="1"/>
        <v>291</v>
      </c>
      <c r="K30" s="14"/>
    </row>
    <row r="31" spans="1:11" ht="15.75">
      <c r="A31" s="1">
        <v>11</v>
      </c>
      <c r="B31" s="1" t="s">
        <v>50</v>
      </c>
      <c r="C31" s="19" t="s">
        <v>51</v>
      </c>
      <c r="D31" s="11">
        <v>1996</v>
      </c>
      <c r="E31" s="30" t="s">
        <v>28</v>
      </c>
      <c r="F31" s="13">
        <v>84</v>
      </c>
      <c r="G31" s="13">
        <v>58</v>
      </c>
      <c r="H31" s="13">
        <v>77</v>
      </c>
      <c r="I31" s="13">
        <v>69</v>
      </c>
      <c r="J31" s="7">
        <f t="shared" si="1"/>
        <v>288</v>
      </c>
      <c r="K31" s="14"/>
    </row>
    <row r="32" spans="1:11" ht="15.75">
      <c r="A32" s="1">
        <v>12</v>
      </c>
      <c r="B32" s="1" t="s">
        <v>186</v>
      </c>
      <c r="C32" s="19" t="s">
        <v>187</v>
      </c>
      <c r="D32" s="11">
        <v>1982</v>
      </c>
      <c r="E32" s="19" t="s">
        <v>24</v>
      </c>
      <c r="F32" s="13">
        <v>70</v>
      </c>
      <c r="G32" s="13">
        <v>68</v>
      </c>
      <c r="H32" s="13">
        <v>76</v>
      </c>
      <c r="I32" s="13">
        <v>64</v>
      </c>
      <c r="J32" s="7">
        <f t="shared" si="1"/>
        <v>278</v>
      </c>
      <c r="K32" s="14"/>
    </row>
    <row r="33" spans="1:11" ht="15.75">
      <c r="A33" s="1"/>
      <c r="B33" s="29"/>
      <c r="C33" s="19"/>
      <c r="D33" s="25"/>
      <c r="E33" s="30"/>
      <c r="F33" s="13"/>
      <c r="G33" s="13"/>
      <c r="H33" s="13"/>
      <c r="I33" s="13"/>
      <c r="J33" s="7"/>
      <c r="K33" s="31"/>
    </row>
    <row r="34" spans="1:10" ht="15.75">
      <c r="A34" s="1"/>
      <c r="B34" s="1"/>
      <c r="C34" s="19"/>
      <c r="D34" s="11"/>
      <c r="E34" s="19"/>
      <c r="F34" s="13"/>
      <c r="G34" s="13"/>
      <c r="H34" s="13"/>
      <c r="I34" s="13"/>
      <c r="J34" s="7"/>
    </row>
    <row r="35" spans="1:10" ht="15.75">
      <c r="A35" s="1"/>
      <c r="B35" s="29"/>
      <c r="C35" s="19"/>
      <c r="D35" s="25"/>
      <c r="E35" s="30"/>
      <c r="F35" s="13"/>
      <c r="G35" s="13"/>
      <c r="H35" s="13"/>
      <c r="I35" s="13"/>
      <c r="J35" s="7"/>
    </row>
    <row r="36" spans="6:10" ht="15.75">
      <c r="F36" s="13"/>
      <c r="G36" s="13"/>
      <c r="H36" s="13"/>
      <c r="I36" s="13"/>
      <c r="J36" s="7"/>
    </row>
  </sheetData>
  <sheetProtection/>
  <mergeCells count="1">
    <mergeCell ref="I3:K3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SheetLayoutView="100" zoomScalePageLayoutView="0" workbookViewId="0" topLeftCell="A1">
      <selection activeCell="E22" sqref="E22"/>
    </sheetView>
  </sheetViews>
  <sheetFormatPr defaultColWidth="9.140625" defaultRowHeight="12.75"/>
  <cols>
    <col min="1" max="1" width="4.28125" style="0" customWidth="1"/>
    <col min="2" max="2" width="9.7109375" style="0" customWidth="1"/>
    <col min="3" max="3" width="12.7109375" style="0" customWidth="1"/>
    <col min="4" max="4" width="5.57421875" style="0" customWidth="1"/>
    <col min="5" max="5" width="17.28125" style="0" customWidth="1"/>
    <col min="6" max="6" width="3.57421875" style="0" customWidth="1"/>
    <col min="7" max="7" width="4.00390625" style="0" customWidth="1"/>
    <col min="8" max="8" width="4.421875" style="0" customWidth="1"/>
    <col min="9" max="9" width="4.8515625" style="0" customWidth="1"/>
    <col min="10" max="10" width="4.421875" style="0" customWidth="1"/>
    <col min="11" max="12" width="3.57421875" style="0" customWidth="1"/>
    <col min="13" max="13" width="4.7109375" style="0" customWidth="1"/>
    <col min="14" max="14" width="5.7109375" style="0" customWidth="1"/>
    <col min="15" max="15" width="4.1406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2:7" ht="18">
      <c r="B3" s="2" t="s">
        <v>0</v>
      </c>
      <c r="C3" s="2"/>
      <c r="D3" s="2"/>
      <c r="E3" s="3"/>
      <c r="F3" s="3"/>
      <c r="G3" s="3"/>
    </row>
    <row r="4" spans="5:11" ht="12.75">
      <c r="E4" t="s">
        <v>249</v>
      </c>
      <c r="I4" s="77"/>
      <c r="J4" s="77"/>
      <c r="K4" s="77"/>
    </row>
    <row r="5" spans="2:11" ht="15.75">
      <c r="B5" s="6" t="s">
        <v>53</v>
      </c>
      <c r="C5" s="6"/>
      <c r="I5" s="33"/>
      <c r="J5" s="33"/>
      <c r="K5" s="33"/>
    </row>
    <row r="6" spans="9:15" ht="12.75">
      <c r="I6" s="33"/>
      <c r="J6" s="33"/>
      <c r="K6" s="33"/>
      <c r="O6" s="14" t="s">
        <v>4</v>
      </c>
    </row>
    <row r="7" spans="1:15" s="36" customFormat="1" ht="15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7" t="s">
        <v>3</v>
      </c>
      <c r="O7" s="35"/>
    </row>
    <row r="8" spans="1:17" ht="15.75">
      <c r="A8" s="8" t="s">
        <v>5</v>
      </c>
      <c r="B8" s="6" t="s">
        <v>54</v>
      </c>
      <c r="C8" s="18" t="s">
        <v>55</v>
      </c>
      <c r="D8" s="11">
        <v>1993</v>
      </c>
      <c r="E8" s="12" t="s">
        <v>253</v>
      </c>
      <c r="F8" s="39">
        <v>95</v>
      </c>
      <c r="G8" s="39">
        <v>96</v>
      </c>
      <c r="H8" s="39">
        <v>93</v>
      </c>
      <c r="I8" s="40">
        <f aca="true" t="shared" si="0" ref="I8:I16">SUM(F8:H8)</f>
        <v>284</v>
      </c>
      <c r="J8" s="13">
        <v>97</v>
      </c>
      <c r="K8" s="13">
        <v>94</v>
      </c>
      <c r="L8" s="13">
        <v>96</v>
      </c>
      <c r="M8" s="40">
        <f aca="true" t="shared" si="1" ref="M8:M16">SUM(J8:L8)</f>
        <v>287</v>
      </c>
      <c r="N8" s="7">
        <f aca="true" t="shared" si="2" ref="N8:N16">SUM(M8,I8)</f>
        <v>571</v>
      </c>
      <c r="O8" s="14" t="s">
        <v>102</v>
      </c>
      <c r="Q8" s="41"/>
    </row>
    <row r="9" spans="1:16" ht="15.75">
      <c r="A9" s="8" t="s">
        <v>8</v>
      </c>
      <c r="B9" s="37" t="s">
        <v>59</v>
      </c>
      <c r="C9" s="38" t="s">
        <v>36</v>
      </c>
      <c r="D9" s="11">
        <v>1970</v>
      </c>
      <c r="E9" s="12" t="s">
        <v>41</v>
      </c>
      <c r="F9" s="39">
        <v>94</v>
      </c>
      <c r="G9" s="39">
        <v>88</v>
      </c>
      <c r="H9" s="39">
        <v>81</v>
      </c>
      <c r="I9" s="40">
        <f t="shared" si="0"/>
        <v>263</v>
      </c>
      <c r="J9" s="13">
        <v>93</v>
      </c>
      <c r="K9" s="13">
        <v>90</v>
      </c>
      <c r="L9" s="13">
        <v>90</v>
      </c>
      <c r="M9" s="40">
        <f t="shared" si="1"/>
        <v>273</v>
      </c>
      <c r="N9" s="7">
        <f t="shared" si="2"/>
        <v>536</v>
      </c>
      <c r="O9" s="14" t="s">
        <v>10</v>
      </c>
      <c r="P9" s="3"/>
    </row>
    <row r="10" spans="1:16" ht="15.75">
      <c r="A10" s="8" t="s">
        <v>10</v>
      </c>
      <c r="B10" s="75" t="s">
        <v>140</v>
      </c>
      <c r="C10" s="76" t="s">
        <v>164</v>
      </c>
      <c r="D10" s="28">
        <v>1962</v>
      </c>
      <c r="E10" s="23" t="s">
        <v>144</v>
      </c>
      <c r="F10" s="39">
        <v>96</v>
      </c>
      <c r="G10" s="39">
        <v>92</v>
      </c>
      <c r="H10" s="39">
        <v>75</v>
      </c>
      <c r="I10" s="40">
        <f t="shared" si="0"/>
        <v>263</v>
      </c>
      <c r="J10" s="13">
        <v>92</v>
      </c>
      <c r="K10" s="13">
        <v>94</v>
      </c>
      <c r="L10" s="13">
        <v>85</v>
      </c>
      <c r="M10" s="40">
        <f t="shared" si="1"/>
        <v>271</v>
      </c>
      <c r="N10" s="7">
        <f t="shared" si="2"/>
        <v>534</v>
      </c>
      <c r="O10" s="14" t="s">
        <v>10</v>
      </c>
      <c r="P10" s="15"/>
    </row>
    <row r="11" spans="1:16" ht="15.75">
      <c r="A11" s="13">
        <v>4</v>
      </c>
      <c r="B11" s="20" t="s">
        <v>57</v>
      </c>
      <c r="C11" s="21" t="s">
        <v>58</v>
      </c>
      <c r="D11" s="25">
        <v>1959</v>
      </c>
      <c r="E11" s="21" t="s">
        <v>21</v>
      </c>
      <c r="F11" s="39">
        <v>88</v>
      </c>
      <c r="G11" s="39">
        <v>89</v>
      </c>
      <c r="H11" s="39">
        <v>90</v>
      </c>
      <c r="I11" s="40">
        <f t="shared" si="0"/>
        <v>267</v>
      </c>
      <c r="J11" s="13">
        <v>92</v>
      </c>
      <c r="K11" s="13">
        <v>94</v>
      </c>
      <c r="L11" s="13">
        <v>80</v>
      </c>
      <c r="M11" s="40">
        <f t="shared" si="1"/>
        <v>266</v>
      </c>
      <c r="N11" s="7">
        <f t="shared" si="2"/>
        <v>533</v>
      </c>
      <c r="O11" s="14" t="s">
        <v>10</v>
      </c>
      <c r="P11" s="15"/>
    </row>
    <row r="12" spans="1:16" ht="15.75">
      <c r="A12" s="13">
        <v>5</v>
      </c>
      <c r="B12" s="29" t="s">
        <v>161</v>
      </c>
      <c r="C12" s="30" t="s">
        <v>162</v>
      </c>
      <c r="D12" s="11">
        <v>1982</v>
      </c>
      <c r="E12" s="12" t="s">
        <v>41</v>
      </c>
      <c r="F12" s="39">
        <v>93</v>
      </c>
      <c r="G12" s="39">
        <v>89</v>
      </c>
      <c r="H12" s="13">
        <v>75</v>
      </c>
      <c r="I12" s="40">
        <f t="shared" si="0"/>
        <v>257</v>
      </c>
      <c r="J12" s="13">
        <v>94</v>
      </c>
      <c r="K12" s="13">
        <v>92</v>
      </c>
      <c r="L12" s="13">
        <v>86</v>
      </c>
      <c r="M12" s="40">
        <f t="shared" si="1"/>
        <v>272</v>
      </c>
      <c r="N12" s="7">
        <f t="shared" si="2"/>
        <v>529</v>
      </c>
      <c r="O12" s="14" t="s">
        <v>10</v>
      </c>
      <c r="P12" s="15"/>
    </row>
    <row r="13" spans="1:16" ht="15.75">
      <c r="A13" s="13">
        <v>6</v>
      </c>
      <c r="B13" s="1" t="s">
        <v>60</v>
      </c>
      <c r="C13" s="30" t="s">
        <v>36</v>
      </c>
      <c r="D13" s="11">
        <v>1996</v>
      </c>
      <c r="E13" s="19" t="s">
        <v>61</v>
      </c>
      <c r="F13" s="39">
        <v>87</v>
      </c>
      <c r="G13" s="39">
        <v>87</v>
      </c>
      <c r="H13" s="39">
        <v>75</v>
      </c>
      <c r="I13" s="40">
        <f t="shared" si="0"/>
        <v>249</v>
      </c>
      <c r="J13" s="13">
        <v>80</v>
      </c>
      <c r="K13" s="13">
        <v>71</v>
      </c>
      <c r="L13" s="13">
        <v>93</v>
      </c>
      <c r="M13" s="40">
        <f t="shared" si="1"/>
        <v>244</v>
      </c>
      <c r="N13" s="7">
        <f t="shared" si="2"/>
        <v>493</v>
      </c>
      <c r="O13" s="14"/>
      <c r="P13" s="15"/>
    </row>
    <row r="14" spans="1:16" ht="15.75">
      <c r="A14" s="13">
        <v>7</v>
      </c>
      <c r="B14" s="1" t="s">
        <v>165</v>
      </c>
      <c r="C14" s="19" t="s">
        <v>166</v>
      </c>
      <c r="D14" s="11">
        <v>1987</v>
      </c>
      <c r="E14" s="23" t="s">
        <v>144</v>
      </c>
      <c r="F14" s="39">
        <v>74</v>
      </c>
      <c r="G14" s="39">
        <v>68</v>
      </c>
      <c r="H14" s="39">
        <v>62</v>
      </c>
      <c r="I14" s="40">
        <f t="shared" si="0"/>
        <v>204</v>
      </c>
      <c r="J14" s="13">
        <v>83</v>
      </c>
      <c r="K14" s="13">
        <v>79</v>
      </c>
      <c r="L14" s="13">
        <v>59</v>
      </c>
      <c r="M14" s="40">
        <f t="shared" si="1"/>
        <v>221</v>
      </c>
      <c r="N14" s="7">
        <f t="shared" si="2"/>
        <v>425</v>
      </c>
      <c r="O14" s="14"/>
      <c r="P14" s="15"/>
    </row>
    <row r="15" spans="1:16" ht="15.75">
      <c r="A15" s="13">
        <v>8</v>
      </c>
      <c r="B15" s="1" t="s">
        <v>163</v>
      </c>
      <c r="C15" s="19" t="s">
        <v>169</v>
      </c>
      <c r="D15" s="11">
        <v>1944</v>
      </c>
      <c r="E15" s="12" t="s">
        <v>21</v>
      </c>
      <c r="F15" s="13">
        <v>77</v>
      </c>
      <c r="G15" s="13">
        <v>75</v>
      </c>
      <c r="H15" s="13">
        <v>42</v>
      </c>
      <c r="I15" s="6">
        <f t="shared" si="0"/>
        <v>194</v>
      </c>
      <c r="J15" s="1">
        <v>80</v>
      </c>
      <c r="K15" s="1">
        <v>73</v>
      </c>
      <c r="L15" s="1">
        <v>63</v>
      </c>
      <c r="M15" s="40">
        <f t="shared" si="1"/>
        <v>216</v>
      </c>
      <c r="N15" s="7">
        <f t="shared" si="2"/>
        <v>410</v>
      </c>
      <c r="O15" s="14"/>
      <c r="P15" s="15"/>
    </row>
    <row r="16" spans="1:16" ht="15.75">
      <c r="A16" s="13">
        <v>9</v>
      </c>
      <c r="B16" s="1" t="s">
        <v>167</v>
      </c>
      <c r="C16" s="19" t="s">
        <v>168</v>
      </c>
      <c r="D16" s="11">
        <v>1976</v>
      </c>
      <c r="E16" s="23" t="s">
        <v>144</v>
      </c>
      <c r="F16" s="39">
        <v>59</v>
      </c>
      <c r="G16" s="39">
        <v>70</v>
      </c>
      <c r="H16" s="39">
        <v>64</v>
      </c>
      <c r="I16" s="7">
        <f t="shared" si="0"/>
        <v>193</v>
      </c>
      <c r="J16" s="13">
        <v>56</v>
      </c>
      <c r="K16" s="13">
        <v>74</v>
      </c>
      <c r="L16" s="13">
        <v>19</v>
      </c>
      <c r="M16" s="40">
        <f t="shared" si="1"/>
        <v>149</v>
      </c>
      <c r="N16" s="7">
        <f t="shared" si="2"/>
        <v>342</v>
      </c>
      <c r="O16" s="14"/>
      <c r="P16" s="15"/>
    </row>
    <row r="17" spans="1:15" ht="15.75">
      <c r="A17" s="1"/>
      <c r="B17" s="29"/>
      <c r="C17" s="29"/>
      <c r="D17" s="11"/>
      <c r="E17" s="12"/>
      <c r="F17" s="13"/>
      <c r="G17" s="13"/>
      <c r="H17" s="13"/>
      <c r="I17" s="6"/>
      <c r="J17" s="1"/>
      <c r="K17" s="1"/>
      <c r="L17" s="1"/>
      <c r="M17" s="6"/>
      <c r="N17" s="6"/>
      <c r="O17" s="13"/>
    </row>
    <row r="18" spans="1:15" ht="15.75">
      <c r="A18" s="1"/>
      <c r="B18" s="1"/>
      <c r="C18" s="1"/>
      <c r="D18" s="11"/>
      <c r="E18" s="19"/>
      <c r="F18" s="43"/>
      <c r="G18" s="43"/>
      <c r="H18" s="13"/>
      <c r="I18" s="6"/>
      <c r="J18" s="13"/>
      <c r="K18" s="13"/>
      <c r="L18" s="13"/>
      <c r="M18" s="6"/>
      <c r="N18" s="6"/>
      <c r="O18" s="1"/>
    </row>
    <row r="19" spans="1:15" ht="15.75">
      <c r="A19" s="1"/>
      <c r="B19" s="44"/>
      <c r="C19" s="44"/>
      <c r="D19" s="45"/>
      <c r="E19" s="46"/>
      <c r="F19" s="43"/>
      <c r="G19" s="43"/>
      <c r="H19" s="13"/>
      <c r="I19" s="6"/>
      <c r="J19" s="13"/>
      <c r="K19" s="13"/>
      <c r="L19" s="13"/>
      <c r="M19" s="6"/>
      <c r="N19" s="6"/>
      <c r="O19" s="1"/>
    </row>
    <row r="20" spans="1:15" ht="15.75">
      <c r="A20" s="1"/>
      <c r="B20" s="44"/>
      <c r="C20" s="44"/>
      <c r="D20" s="45"/>
      <c r="E20" s="46"/>
      <c r="F20" s="43"/>
      <c r="G20" s="43"/>
      <c r="H20" s="13"/>
      <c r="I20" s="6"/>
      <c r="J20" s="1"/>
      <c r="K20" s="1"/>
      <c r="L20" s="1"/>
      <c r="M20" s="6"/>
      <c r="N20" s="6"/>
      <c r="O20" s="1"/>
    </row>
    <row r="21" spans="1:15" ht="15">
      <c r="A21" s="1"/>
      <c r="B21" s="29"/>
      <c r="C21" s="29"/>
      <c r="D21" s="1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">
      <c r="A22" s="1"/>
    </row>
    <row r="23" ht="18">
      <c r="D23" s="47"/>
    </row>
    <row r="24" spans="2:9" ht="15.75">
      <c r="B24" s="19"/>
      <c r="C24" s="19"/>
      <c r="D24" s="11"/>
      <c r="E24" s="12"/>
      <c r="F24" s="23"/>
      <c r="G24" s="23"/>
      <c r="H24" s="1"/>
      <c r="I24" s="6"/>
    </row>
    <row r="28" spans="2:9" ht="15.75">
      <c r="B28" s="1"/>
      <c r="C28" s="1"/>
      <c r="D28" s="13"/>
      <c r="E28" s="4"/>
      <c r="F28" s="4"/>
      <c r="G28" s="4"/>
      <c r="H28" s="1"/>
      <c r="I28" s="6"/>
    </row>
  </sheetData>
  <sheetProtection/>
  <mergeCells count="2">
    <mergeCell ref="A2:O2"/>
    <mergeCell ref="I4:K4"/>
  </mergeCells>
  <printOptions/>
  <pageMargins left="0.32013888888888886" right="0.30972222222222223" top="1" bottom="1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3.140625" style="0" customWidth="1"/>
    <col min="2" max="2" width="8.7109375" style="0" customWidth="1"/>
    <col min="3" max="3" width="13.8515625" style="0" customWidth="1"/>
    <col min="4" max="4" width="6.57421875" style="0" customWidth="1"/>
    <col min="5" max="5" width="17.57421875" style="0" customWidth="1"/>
    <col min="6" max="11" width="4.00390625" style="0" customWidth="1"/>
    <col min="12" max="12" width="5.57421875" style="0" customWidth="1"/>
    <col min="13" max="13" width="3.7109375" style="0" customWidth="1"/>
    <col min="14" max="14" width="8.7109375" style="0" customWidth="1"/>
  </cols>
  <sheetData>
    <row r="1" spans="1:13" ht="18">
      <c r="A1" s="2" t="s">
        <v>0</v>
      </c>
      <c r="B1" s="2"/>
      <c r="C1" s="2"/>
      <c r="D1" s="3"/>
      <c r="E1" s="3"/>
      <c r="F1" s="3"/>
      <c r="G1" s="32"/>
      <c r="H1" s="32"/>
      <c r="I1" s="32"/>
      <c r="J1" s="32"/>
      <c r="K1" s="32"/>
      <c r="L1" s="32"/>
      <c r="M1" s="32"/>
    </row>
    <row r="2" spans="4:11" ht="12.75">
      <c r="D2" t="s">
        <v>252</v>
      </c>
      <c r="I2" s="77"/>
      <c r="J2" s="77"/>
      <c r="K2" s="77"/>
    </row>
    <row r="3" spans="2:4" ht="15.75">
      <c r="B3" s="6" t="s">
        <v>65</v>
      </c>
      <c r="C3" s="6"/>
      <c r="D3" s="6" t="s">
        <v>66</v>
      </c>
    </row>
    <row r="4" spans="12:13" ht="15.75">
      <c r="L4" s="7" t="s">
        <v>3</v>
      </c>
      <c r="M4" s="15" t="s">
        <v>32</v>
      </c>
    </row>
    <row r="5" spans="1:14" ht="15.75">
      <c r="A5" s="8" t="s">
        <v>5</v>
      </c>
      <c r="B5" s="9" t="s">
        <v>180</v>
      </c>
      <c r="C5" s="10" t="s">
        <v>248</v>
      </c>
      <c r="D5" s="25">
        <v>1987</v>
      </c>
      <c r="E5" s="21" t="s">
        <v>255</v>
      </c>
      <c r="F5" s="13">
        <v>96</v>
      </c>
      <c r="G5" s="13">
        <v>93</v>
      </c>
      <c r="H5" s="13">
        <v>97</v>
      </c>
      <c r="I5" s="13">
        <v>95</v>
      </c>
      <c r="J5" s="13">
        <v>90</v>
      </c>
      <c r="K5" s="13">
        <v>97</v>
      </c>
      <c r="L5" s="7">
        <f aca="true" t="shared" si="0" ref="L5:L22">SUM(F5:K5)</f>
        <v>568</v>
      </c>
      <c r="M5" s="14" t="s">
        <v>5</v>
      </c>
      <c r="N5" s="15"/>
    </row>
    <row r="6" spans="1:14" ht="15.75">
      <c r="A6" s="8" t="s">
        <v>8</v>
      </c>
      <c r="B6" s="6" t="s">
        <v>70</v>
      </c>
      <c r="C6" s="48" t="s">
        <v>71</v>
      </c>
      <c r="D6" s="11">
        <v>1976</v>
      </c>
      <c r="E6" s="21" t="s">
        <v>18</v>
      </c>
      <c r="F6" s="13">
        <v>94</v>
      </c>
      <c r="G6" s="13">
        <v>97</v>
      </c>
      <c r="H6" s="13">
        <v>90</v>
      </c>
      <c r="I6" s="13">
        <v>95</v>
      </c>
      <c r="J6" s="13">
        <v>94</v>
      </c>
      <c r="K6" s="13">
        <v>93</v>
      </c>
      <c r="L6" s="7">
        <f t="shared" si="0"/>
        <v>563</v>
      </c>
      <c r="M6" s="14" t="s">
        <v>5</v>
      </c>
      <c r="N6" s="15"/>
    </row>
    <row r="7" spans="1:14" ht="15.75">
      <c r="A7" s="8" t="s">
        <v>10</v>
      </c>
      <c r="B7" s="37" t="s">
        <v>161</v>
      </c>
      <c r="C7" s="38" t="s">
        <v>162</v>
      </c>
      <c r="D7" s="11">
        <v>1982</v>
      </c>
      <c r="E7" s="12" t="s">
        <v>41</v>
      </c>
      <c r="F7" s="4">
        <v>93</v>
      </c>
      <c r="G7" s="4">
        <v>95</v>
      </c>
      <c r="H7" s="4">
        <v>92</v>
      </c>
      <c r="I7" s="4">
        <v>92</v>
      </c>
      <c r="J7" s="4">
        <v>94</v>
      </c>
      <c r="K7" s="4">
        <v>96</v>
      </c>
      <c r="L7" s="7">
        <f t="shared" si="0"/>
        <v>562</v>
      </c>
      <c r="M7" s="14" t="s">
        <v>5</v>
      </c>
      <c r="N7" s="15"/>
    </row>
    <row r="8" spans="1:14" ht="15.75">
      <c r="A8" s="15">
        <v>4</v>
      </c>
      <c r="B8" s="1" t="s">
        <v>54</v>
      </c>
      <c r="C8" s="12" t="s">
        <v>55</v>
      </c>
      <c r="D8" s="11">
        <v>1993</v>
      </c>
      <c r="E8" s="12" t="s">
        <v>253</v>
      </c>
      <c r="F8" s="13">
        <v>94</v>
      </c>
      <c r="G8" s="13">
        <v>97</v>
      </c>
      <c r="H8" s="13">
        <v>95</v>
      </c>
      <c r="I8" s="13">
        <v>95</v>
      </c>
      <c r="J8" s="13">
        <v>92</v>
      </c>
      <c r="K8" s="13">
        <v>87</v>
      </c>
      <c r="L8" s="7">
        <f t="shared" si="0"/>
        <v>560</v>
      </c>
      <c r="M8" s="14" t="s">
        <v>5</v>
      </c>
      <c r="N8" s="15"/>
    </row>
    <row r="9" spans="1:14" ht="15.75">
      <c r="A9" s="15">
        <v>5</v>
      </c>
      <c r="B9" s="20" t="s">
        <v>59</v>
      </c>
      <c r="C9" s="21" t="s">
        <v>36</v>
      </c>
      <c r="D9" s="25">
        <v>1970</v>
      </c>
      <c r="E9" s="21" t="s">
        <v>41</v>
      </c>
      <c r="F9" s="13">
        <v>88</v>
      </c>
      <c r="G9" s="13">
        <v>94</v>
      </c>
      <c r="H9" s="13">
        <v>94</v>
      </c>
      <c r="I9" s="13">
        <v>88</v>
      </c>
      <c r="J9" s="13">
        <v>93</v>
      </c>
      <c r="K9" s="13">
        <v>93</v>
      </c>
      <c r="L9" s="7">
        <f t="shared" si="0"/>
        <v>550</v>
      </c>
      <c r="M9" s="14" t="s">
        <v>8</v>
      </c>
      <c r="N9" s="15"/>
    </row>
    <row r="10" spans="1:14" ht="15.75">
      <c r="A10" s="15">
        <v>6</v>
      </c>
      <c r="B10" s="4" t="s">
        <v>67</v>
      </c>
      <c r="C10" s="12" t="s">
        <v>68</v>
      </c>
      <c r="D10" s="11">
        <v>1973</v>
      </c>
      <c r="E10" s="12" t="s">
        <v>69</v>
      </c>
      <c r="F10" s="13">
        <v>92</v>
      </c>
      <c r="G10" s="13">
        <v>92</v>
      </c>
      <c r="H10" s="13">
        <v>90</v>
      </c>
      <c r="I10" s="13">
        <v>90</v>
      </c>
      <c r="J10" s="13">
        <v>92</v>
      </c>
      <c r="K10" s="13">
        <v>93</v>
      </c>
      <c r="L10" s="7">
        <f t="shared" si="0"/>
        <v>549</v>
      </c>
      <c r="M10" s="14" t="s">
        <v>8</v>
      </c>
      <c r="N10" s="15"/>
    </row>
    <row r="11" spans="1:14" ht="15.75">
      <c r="A11" s="15">
        <v>7</v>
      </c>
      <c r="B11" s="29" t="s">
        <v>217</v>
      </c>
      <c r="C11" s="21" t="s">
        <v>238</v>
      </c>
      <c r="D11" s="11">
        <v>1998</v>
      </c>
      <c r="E11" s="21" t="s">
        <v>34</v>
      </c>
      <c r="F11" s="13">
        <v>85</v>
      </c>
      <c r="G11" s="13">
        <v>92</v>
      </c>
      <c r="H11" s="13">
        <v>91</v>
      </c>
      <c r="I11" s="13">
        <v>89</v>
      </c>
      <c r="J11" s="13">
        <v>94</v>
      </c>
      <c r="K11" s="13">
        <v>96</v>
      </c>
      <c r="L11" s="7">
        <f t="shared" si="0"/>
        <v>547</v>
      </c>
      <c r="M11" s="14" t="s">
        <v>8</v>
      </c>
      <c r="N11" s="15"/>
    </row>
    <row r="12" spans="1:14" ht="15.75">
      <c r="A12" s="15">
        <v>8</v>
      </c>
      <c r="B12" s="20" t="s">
        <v>211</v>
      </c>
      <c r="C12" s="21" t="s">
        <v>212</v>
      </c>
      <c r="D12" s="25">
        <v>1958</v>
      </c>
      <c r="E12" s="21" t="s">
        <v>18</v>
      </c>
      <c r="F12" s="13">
        <v>89</v>
      </c>
      <c r="G12" s="13">
        <v>87</v>
      </c>
      <c r="H12" s="13">
        <v>89</v>
      </c>
      <c r="I12" s="13">
        <v>93</v>
      </c>
      <c r="J12" s="13">
        <v>95</v>
      </c>
      <c r="K12" s="13">
        <v>93</v>
      </c>
      <c r="L12" s="7">
        <f t="shared" si="0"/>
        <v>546</v>
      </c>
      <c r="M12" s="14" t="s">
        <v>8</v>
      </c>
      <c r="N12" s="15"/>
    </row>
    <row r="13" spans="1:13" ht="15.75">
      <c r="A13" s="15">
        <v>9</v>
      </c>
      <c r="B13" s="22" t="s">
        <v>213</v>
      </c>
      <c r="C13" s="23" t="s">
        <v>214</v>
      </c>
      <c r="D13" s="11">
        <v>2000</v>
      </c>
      <c r="E13" s="12" t="s">
        <v>34</v>
      </c>
      <c r="F13" s="13">
        <v>86</v>
      </c>
      <c r="G13" s="13">
        <v>96</v>
      </c>
      <c r="H13" s="13">
        <v>91</v>
      </c>
      <c r="I13" s="13">
        <v>91</v>
      </c>
      <c r="J13" s="13">
        <v>91</v>
      </c>
      <c r="K13" s="13">
        <v>90</v>
      </c>
      <c r="L13" s="7">
        <f t="shared" si="0"/>
        <v>545</v>
      </c>
      <c r="M13" s="14" t="s">
        <v>8</v>
      </c>
    </row>
    <row r="14" spans="1:13" ht="15.75">
      <c r="A14" s="15">
        <v>10</v>
      </c>
      <c r="B14" s="22" t="s">
        <v>77</v>
      </c>
      <c r="C14" s="23" t="s">
        <v>78</v>
      </c>
      <c r="D14" s="11">
        <v>1974</v>
      </c>
      <c r="E14" s="23" t="s">
        <v>15</v>
      </c>
      <c r="F14" s="13">
        <v>87</v>
      </c>
      <c r="G14" s="13">
        <v>88</v>
      </c>
      <c r="H14" s="13">
        <v>85</v>
      </c>
      <c r="I14" s="13">
        <v>87</v>
      </c>
      <c r="J14" s="13">
        <v>94</v>
      </c>
      <c r="K14" s="13">
        <v>94</v>
      </c>
      <c r="L14" s="7">
        <f t="shared" si="0"/>
        <v>535</v>
      </c>
      <c r="M14" s="14" t="s">
        <v>8</v>
      </c>
    </row>
    <row r="15" spans="1:13" ht="15.75">
      <c r="A15" s="15">
        <v>11</v>
      </c>
      <c r="B15" s="1" t="s">
        <v>74</v>
      </c>
      <c r="C15" s="12" t="s">
        <v>75</v>
      </c>
      <c r="D15" s="11">
        <v>1966</v>
      </c>
      <c r="E15" s="21" t="s">
        <v>76</v>
      </c>
      <c r="F15" s="13">
        <v>85</v>
      </c>
      <c r="G15" s="13">
        <v>94</v>
      </c>
      <c r="H15" s="13">
        <v>87</v>
      </c>
      <c r="I15" s="13">
        <v>84</v>
      </c>
      <c r="J15" s="13">
        <v>91</v>
      </c>
      <c r="K15" s="13">
        <v>90</v>
      </c>
      <c r="L15" s="7">
        <f t="shared" si="0"/>
        <v>531</v>
      </c>
      <c r="M15" s="14" t="s">
        <v>8</v>
      </c>
    </row>
    <row r="16" spans="1:13" ht="15.75">
      <c r="A16" s="15">
        <v>12</v>
      </c>
      <c r="B16" s="44" t="s">
        <v>60</v>
      </c>
      <c r="C16" s="46" t="s">
        <v>36</v>
      </c>
      <c r="D16" s="45">
        <v>1996</v>
      </c>
      <c r="E16" s="46" t="s">
        <v>61</v>
      </c>
      <c r="F16" s="13">
        <v>86</v>
      </c>
      <c r="G16" s="13">
        <v>84</v>
      </c>
      <c r="H16" s="13">
        <v>93</v>
      </c>
      <c r="I16" s="13">
        <v>87</v>
      </c>
      <c r="J16" s="13">
        <v>88</v>
      </c>
      <c r="K16" s="13">
        <v>89</v>
      </c>
      <c r="L16" s="7">
        <f t="shared" si="0"/>
        <v>527</v>
      </c>
      <c r="M16" s="14" t="s">
        <v>8</v>
      </c>
    </row>
    <row r="17" spans="1:13" ht="15.75">
      <c r="A17" s="15">
        <v>13</v>
      </c>
      <c r="B17" s="20" t="s">
        <v>215</v>
      </c>
      <c r="C17" s="21" t="s">
        <v>216</v>
      </c>
      <c r="D17" s="25">
        <v>1999</v>
      </c>
      <c r="E17" s="12" t="s">
        <v>34</v>
      </c>
      <c r="F17" s="13">
        <v>85</v>
      </c>
      <c r="G17" s="13">
        <v>87</v>
      </c>
      <c r="H17" s="13">
        <v>82</v>
      </c>
      <c r="I17" s="13">
        <v>82</v>
      </c>
      <c r="J17" s="13">
        <v>87</v>
      </c>
      <c r="K17" s="13">
        <v>93</v>
      </c>
      <c r="L17" s="7">
        <f t="shared" si="0"/>
        <v>516</v>
      </c>
      <c r="M17" s="14"/>
    </row>
    <row r="18" spans="1:13" ht="15.75">
      <c r="A18" s="15">
        <v>14</v>
      </c>
      <c r="B18" s="20" t="s">
        <v>205</v>
      </c>
      <c r="C18" s="21" t="s">
        <v>143</v>
      </c>
      <c r="D18" s="25">
        <v>1966</v>
      </c>
      <c r="E18" s="21" t="s">
        <v>144</v>
      </c>
      <c r="F18" s="1">
        <v>85</v>
      </c>
      <c r="G18" s="4">
        <v>85</v>
      </c>
      <c r="H18" s="4">
        <v>88</v>
      </c>
      <c r="I18" s="4">
        <v>82</v>
      </c>
      <c r="J18" s="4">
        <v>87</v>
      </c>
      <c r="K18" s="4">
        <v>89</v>
      </c>
      <c r="L18" s="7">
        <f t="shared" si="0"/>
        <v>516</v>
      </c>
      <c r="M18" s="14"/>
    </row>
    <row r="19" spans="1:13" ht="15.75">
      <c r="A19" s="15">
        <v>15</v>
      </c>
      <c r="B19" s="4" t="s">
        <v>208</v>
      </c>
      <c r="C19" s="12" t="s">
        <v>209</v>
      </c>
      <c r="D19" s="11">
        <v>1946</v>
      </c>
      <c r="E19" s="21" t="s">
        <v>76</v>
      </c>
      <c r="F19" s="13">
        <v>84</v>
      </c>
      <c r="G19" s="13">
        <v>85</v>
      </c>
      <c r="H19" s="13">
        <v>89</v>
      </c>
      <c r="I19" s="13">
        <v>84</v>
      </c>
      <c r="J19" s="13">
        <v>82</v>
      </c>
      <c r="K19" s="13">
        <v>73</v>
      </c>
      <c r="L19" s="7">
        <f t="shared" si="0"/>
        <v>497</v>
      </c>
      <c r="M19" s="14"/>
    </row>
    <row r="20" spans="1:13" ht="15.75">
      <c r="A20" s="15">
        <v>16</v>
      </c>
      <c r="B20" s="1" t="s">
        <v>72</v>
      </c>
      <c r="C20" s="12" t="s">
        <v>73</v>
      </c>
      <c r="D20" s="11">
        <v>1994</v>
      </c>
      <c r="E20" s="12" t="s">
        <v>28</v>
      </c>
      <c r="F20" s="13">
        <v>77</v>
      </c>
      <c r="G20" s="13">
        <v>84</v>
      </c>
      <c r="H20" s="13">
        <v>76</v>
      </c>
      <c r="I20" s="13">
        <v>71</v>
      </c>
      <c r="J20" s="13">
        <v>87</v>
      </c>
      <c r="K20" s="13">
        <v>91</v>
      </c>
      <c r="L20" s="7">
        <f t="shared" si="0"/>
        <v>486</v>
      </c>
      <c r="M20" s="14"/>
    </row>
    <row r="21" spans="1:13" ht="15.75">
      <c r="A21" s="15">
        <v>17</v>
      </c>
      <c r="B21" s="44" t="s">
        <v>165</v>
      </c>
      <c r="C21" s="46" t="s">
        <v>139</v>
      </c>
      <c r="D21" s="45">
        <v>1966</v>
      </c>
      <c r="E21" s="46" t="s">
        <v>15</v>
      </c>
      <c r="F21" s="13">
        <v>86</v>
      </c>
      <c r="G21" s="13">
        <v>78</v>
      </c>
      <c r="H21" s="13">
        <v>81</v>
      </c>
      <c r="I21" s="13">
        <v>72</v>
      </c>
      <c r="J21" s="13">
        <v>82</v>
      </c>
      <c r="K21" s="13">
        <v>83</v>
      </c>
      <c r="L21" s="7">
        <f t="shared" si="0"/>
        <v>482</v>
      </c>
      <c r="M21" s="14"/>
    </row>
    <row r="22" spans="1:13" ht="15.75">
      <c r="A22" s="15">
        <v>18</v>
      </c>
      <c r="B22" s="44" t="s">
        <v>210</v>
      </c>
      <c r="C22" s="46" t="s">
        <v>239</v>
      </c>
      <c r="D22" s="45">
        <v>1962</v>
      </c>
      <c r="E22" s="23" t="s">
        <v>76</v>
      </c>
      <c r="F22" s="13">
        <v>77</v>
      </c>
      <c r="G22" s="13">
        <v>81</v>
      </c>
      <c r="H22" s="13">
        <v>75</v>
      </c>
      <c r="I22" s="13">
        <v>77</v>
      </c>
      <c r="J22" s="13">
        <v>89</v>
      </c>
      <c r="K22" s="13">
        <v>75</v>
      </c>
      <c r="L22" s="7">
        <f t="shared" si="0"/>
        <v>474</v>
      </c>
      <c r="M22" s="14"/>
    </row>
    <row r="23" spans="1:13" ht="15">
      <c r="A23" s="15"/>
      <c r="B23" s="1"/>
      <c r="M23" s="15"/>
    </row>
    <row r="24" spans="1:12" ht="15.75">
      <c r="A24" s="15" t="s">
        <v>181</v>
      </c>
      <c r="B24" s="20" t="s">
        <v>64</v>
      </c>
      <c r="C24" s="46" t="s">
        <v>178</v>
      </c>
      <c r="D24" s="45">
        <v>2000</v>
      </c>
      <c r="E24" s="46" t="s">
        <v>28</v>
      </c>
      <c r="F24" s="4">
        <v>64</v>
      </c>
      <c r="G24" s="4">
        <v>71</v>
      </c>
      <c r="H24" s="4">
        <v>69</v>
      </c>
      <c r="I24" s="4">
        <v>70</v>
      </c>
      <c r="J24" s="4"/>
      <c r="K24" s="4"/>
      <c r="L24" s="7">
        <f>SUM(F24:K24)</f>
        <v>274</v>
      </c>
    </row>
    <row r="25" spans="1:12" ht="15.75">
      <c r="A25" s="15"/>
      <c r="B25" s="29"/>
      <c r="C25" s="29"/>
      <c r="D25" s="15"/>
      <c r="F25" s="12"/>
      <c r="G25" s="4"/>
      <c r="H25" s="4"/>
      <c r="I25" s="4"/>
      <c r="J25" s="4"/>
      <c r="K25" s="4"/>
      <c r="L25" s="5"/>
    </row>
    <row r="26" spans="1:12" ht="15.75">
      <c r="A26" s="15"/>
      <c r="F26" s="4"/>
      <c r="G26" s="4"/>
      <c r="H26" s="4"/>
      <c r="I26" s="4"/>
      <c r="J26" s="4"/>
      <c r="K26" s="4"/>
      <c r="L26" s="5"/>
    </row>
    <row r="27" spans="1:12" ht="18">
      <c r="A27" s="15"/>
      <c r="D27" s="47"/>
      <c r="F27" s="4"/>
      <c r="G27" s="4"/>
      <c r="H27" s="4"/>
      <c r="I27" s="4"/>
      <c r="J27" s="4"/>
      <c r="K27" s="4"/>
      <c r="L27" s="5"/>
    </row>
    <row r="28" spans="2:12" ht="15.75">
      <c r="B28" s="19"/>
      <c r="C28" s="19"/>
      <c r="D28" s="11"/>
      <c r="E28" s="19"/>
      <c r="F28" s="4"/>
      <c r="G28" s="4"/>
      <c r="H28" s="4"/>
      <c r="I28" s="4"/>
      <c r="J28" s="4"/>
      <c r="K28" s="4"/>
      <c r="L28" s="5"/>
    </row>
    <row r="29" spans="2:12" ht="15.75">
      <c r="B29" s="4"/>
      <c r="C29" s="4"/>
      <c r="D29" s="4"/>
      <c r="E29" s="4"/>
      <c r="F29" s="4"/>
      <c r="G29" s="4"/>
      <c r="H29" s="4"/>
      <c r="I29" s="4"/>
      <c r="J29" s="4"/>
      <c r="K29" s="4"/>
      <c r="L29" s="5"/>
    </row>
    <row r="30" spans="2:12" ht="15.75">
      <c r="B30" s="4"/>
      <c r="C30" s="4"/>
      <c r="D30" s="4"/>
      <c r="E30" s="4"/>
      <c r="F30" s="4"/>
      <c r="G30" s="4"/>
      <c r="H30" s="4"/>
      <c r="I30" s="4"/>
      <c r="J30" s="4"/>
      <c r="K30" s="4"/>
      <c r="L30" s="5"/>
    </row>
    <row r="31" spans="2:12" ht="15.75">
      <c r="B31" s="4"/>
      <c r="C31" s="4"/>
      <c r="D31" s="4"/>
      <c r="E31" s="4"/>
      <c r="F31" s="4"/>
      <c r="G31" s="4"/>
      <c r="H31" s="4"/>
      <c r="I31" s="4"/>
      <c r="J31" s="4"/>
      <c r="K31" s="4"/>
      <c r="L31" s="5"/>
    </row>
    <row r="32" spans="2:12" ht="15.75">
      <c r="B32" s="20"/>
      <c r="C32" s="20"/>
      <c r="D32" s="20"/>
      <c r="E32" s="20"/>
      <c r="F32" s="4"/>
      <c r="G32" s="4"/>
      <c r="H32" s="4"/>
      <c r="I32" s="4"/>
      <c r="J32" s="4"/>
      <c r="K32" s="4"/>
      <c r="L32" s="5"/>
    </row>
  </sheetData>
  <sheetProtection/>
  <mergeCells count="1">
    <mergeCell ref="I2:K2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4"/>
  <sheetViews>
    <sheetView zoomScaleSheetLayoutView="100" zoomScalePageLayoutView="0" workbookViewId="0" topLeftCell="A1">
      <selection activeCell="Y22" sqref="Y22"/>
    </sheetView>
  </sheetViews>
  <sheetFormatPr defaultColWidth="9.140625" defaultRowHeight="12.75"/>
  <cols>
    <col min="1" max="1" width="3.57421875" style="0" customWidth="1"/>
    <col min="2" max="2" width="17.7109375" style="0" customWidth="1"/>
    <col min="3" max="3" width="15.421875" style="0" customWidth="1"/>
    <col min="4" max="4" width="6.00390625" style="0" customWidth="1"/>
    <col min="5" max="5" width="15.8515625" style="0" customWidth="1"/>
    <col min="6" max="9" width="4.00390625" style="0" customWidth="1"/>
    <col min="10" max="10" width="5.140625" style="0" customWidth="1"/>
    <col min="11" max="11" width="4.8515625" style="0" customWidth="1"/>
    <col min="12" max="12" width="4.00390625" style="0" customWidth="1"/>
    <col min="13" max="15" width="4.8515625" style="0" customWidth="1"/>
    <col min="16" max="19" width="3.7109375" style="0" customWidth="1"/>
    <col min="20" max="20" width="5.140625" style="0" customWidth="1"/>
    <col min="21" max="21" width="6.7109375" style="0" customWidth="1"/>
    <col min="22" max="22" width="3.8515625" style="0" customWidth="1"/>
    <col min="23" max="23" width="4.140625" style="0" customWidth="1"/>
    <col min="24" max="24" width="7.140625" style="0" customWidth="1"/>
    <col min="25" max="25" width="6.421875" style="0" customWidth="1"/>
    <col min="26" max="26" width="7.28125" style="0" customWidth="1"/>
  </cols>
  <sheetData>
    <row r="1" spans="1:5" ht="18">
      <c r="A1" s="2"/>
      <c r="B1" s="2"/>
      <c r="C1" s="2"/>
      <c r="D1" s="2"/>
      <c r="E1" s="2"/>
    </row>
    <row r="2" spans="1:22" ht="18">
      <c r="A2" s="2" t="s">
        <v>0</v>
      </c>
      <c r="B2" s="2"/>
      <c r="C2" s="2"/>
      <c r="D2" s="3"/>
      <c r="E2" s="3"/>
      <c r="F2" s="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4:11" ht="12.75">
      <c r="D3" t="s">
        <v>52</v>
      </c>
      <c r="I3" s="77"/>
      <c r="J3" s="77"/>
      <c r="K3" s="77"/>
    </row>
    <row r="4" spans="2:3" ht="15.75">
      <c r="B4" s="6" t="s">
        <v>80</v>
      </c>
      <c r="C4" s="6"/>
    </row>
    <row r="5" spans="1:8" ht="15">
      <c r="A5" s="1"/>
      <c r="B5" s="19"/>
      <c r="C5" s="19"/>
      <c r="D5" s="19"/>
      <c r="E5" s="19"/>
      <c r="F5" s="19"/>
      <c r="G5" s="19"/>
      <c r="H5" s="19"/>
    </row>
    <row r="6" spans="1:23" ht="15.75">
      <c r="A6" s="1"/>
      <c r="B6" s="1"/>
      <c r="C6" s="1"/>
      <c r="D6" s="1"/>
      <c r="E6" s="1"/>
      <c r="F6" s="79" t="s">
        <v>81</v>
      </c>
      <c r="G6" s="79"/>
      <c r="H6" s="79"/>
      <c r="I6" s="79"/>
      <c r="J6" s="79"/>
      <c r="K6" s="79" t="s">
        <v>82</v>
      </c>
      <c r="L6" s="79"/>
      <c r="M6" s="79"/>
      <c r="N6" s="79"/>
      <c r="O6" s="79"/>
      <c r="P6" s="79" t="s">
        <v>83</v>
      </c>
      <c r="Q6" s="79"/>
      <c r="R6" s="79"/>
      <c r="S6" s="79"/>
      <c r="T6" s="79"/>
      <c r="U6" s="7" t="s">
        <v>3</v>
      </c>
      <c r="V6" s="26" t="s">
        <v>32</v>
      </c>
      <c r="W6" s="3"/>
    </row>
    <row r="7" spans="1:26" ht="10.5" customHeight="1">
      <c r="A7" s="1"/>
      <c r="B7" s="1"/>
      <c r="C7" s="1"/>
      <c r="D7" s="1"/>
      <c r="E7" s="1"/>
      <c r="F7" s="1"/>
      <c r="G7" s="1"/>
      <c r="H7" s="1"/>
      <c r="I7" s="1"/>
      <c r="J7" s="6"/>
      <c r="K7" s="1"/>
      <c r="L7" s="1"/>
      <c r="M7" s="1"/>
      <c r="N7" s="1"/>
      <c r="O7" s="6"/>
      <c r="P7" s="1"/>
      <c r="Q7" s="1"/>
      <c r="R7" s="1"/>
      <c r="S7" s="1"/>
      <c r="T7" s="6"/>
      <c r="U7" s="1"/>
      <c r="V7" s="1"/>
      <c r="Y7" s="26"/>
      <c r="Z7" s="3"/>
    </row>
    <row r="8" spans="1:23" ht="15.75">
      <c r="A8" s="8" t="s">
        <v>5</v>
      </c>
      <c r="B8" s="9" t="s">
        <v>84</v>
      </c>
      <c r="C8" s="10" t="s">
        <v>85</v>
      </c>
      <c r="D8" s="25">
        <v>1956</v>
      </c>
      <c r="E8" s="21" t="s">
        <v>15</v>
      </c>
      <c r="F8" s="39">
        <v>94</v>
      </c>
      <c r="G8" s="39">
        <v>97</v>
      </c>
      <c r="H8" s="39">
        <v>94</v>
      </c>
      <c r="I8" s="13">
        <v>91</v>
      </c>
      <c r="J8" s="7">
        <f aca="true" t="shared" si="0" ref="J8:J20">SUM(F8:I8)</f>
        <v>376</v>
      </c>
      <c r="K8" s="13">
        <v>98</v>
      </c>
      <c r="L8" s="13">
        <v>99</v>
      </c>
      <c r="M8" s="13">
        <v>97</v>
      </c>
      <c r="N8" s="13">
        <v>96</v>
      </c>
      <c r="O8" s="7">
        <f aca="true" t="shared" si="1" ref="O8:O20">SUM(K8:N8)</f>
        <v>390</v>
      </c>
      <c r="P8" s="13">
        <v>90</v>
      </c>
      <c r="Q8" s="13">
        <v>91</v>
      </c>
      <c r="R8" s="13">
        <v>94</v>
      </c>
      <c r="S8" s="13">
        <v>93</v>
      </c>
      <c r="T8" s="7">
        <f aca="true" t="shared" si="2" ref="T8:T20">SUM(P8:S8)</f>
        <v>368</v>
      </c>
      <c r="U8" s="7">
        <f aca="true" t="shared" si="3" ref="U8:U20">J8+O8+T8</f>
        <v>1134</v>
      </c>
      <c r="V8" s="14" t="s">
        <v>5</v>
      </c>
      <c r="W8" s="15"/>
    </row>
    <row r="9" spans="1:23" ht="15.75">
      <c r="A9" s="8" t="s">
        <v>8</v>
      </c>
      <c r="B9" s="16" t="s">
        <v>180</v>
      </c>
      <c r="C9" s="17" t="s">
        <v>63</v>
      </c>
      <c r="D9" s="11">
        <v>1982</v>
      </c>
      <c r="E9" s="23" t="s">
        <v>9</v>
      </c>
      <c r="F9" s="13">
        <v>92</v>
      </c>
      <c r="G9" s="13">
        <v>93</v>
      </c>
      <c r="H9" s="13">
        <v>93</v>
      </c>
      <c r="I9" s="13">
        <v>94</v>
      </c>
      <c r="J9" s="7">
        <f t="shared" si="0"/>
        <v>372</v>
      </c>
      <c r="K9" s="13">
        <v>98</v>
      </c>
      <c r="L9" s="13">
        <v>98</v>
      </c>
      <c r="M9" s="13">
        <v>97</v>
      </c>
      <c r="N9" s="13">
        <v>97</v>
      </c>
      <c r="O9" s="7">
        <f t="shared" si="1"/>
        <v>390</v>
      </c>
      <c r="P9" s="1">
        <v>90</v>
      </c>
      <c r="Q9" s="1">
        <v>91</v>
      </c>
      <c r="R9" s="1">
        <v>93</v>
      </c>
      <c r="S9" s="1">
        <v>94</v>
      </c>
      <c r="T9" s="7">
        <f t="shared" si="2"/>
        <v>368</v>
      </c>
      <c r="U9" s="7">
        <f t="shared" si="3"/>
        <v>1130</v>
      </c>
      <c r="V9" s="14" t="s">
        <v>5</v>
      </c>
      <c r="W9" s="15"/>
    </row>
    <row r="10" spans="1:23" ht="15.75">
      <c r="A10" s="8" t="s">
        <v>10</v>
      </c>
      <c r="B10" s="9" t="s">
        <v>86</v>
      </c>
      <c r="C10" s="10" t="s">
        <v>87</v>
      </c>
      <c r="D10" s="25">
        <v>1966</v>
      </c>
      <c r="E10" s="21" t="s">
        <v>41</v>
      </c>
      <c r="F10" s="39">
        <v>94</v>
      </c>
      <c r="G10" s="39">
        <v>93</v>
      </c>
      <c r="H10" s="39">
        <v>95</v>
      </c>
      <c r="I10" s="13">
        <v>91</v>
      </c>
      <c r="J10" s="7">
        <f t="shared" si="0"/>
        <v>373</v>
      </c>
      <c r="K10" s="13">
        <v>96</v>
      </c>
      <c r="L10" s="13">
        <v>99</v>
      </c>
      <c r="M10" s="13">
        <v>98</v>
      </c>
      <c r="N10" s="13">
        <v>98</v>
      </c>
      <c r="O10" s="7">
        <f t="shared" si="1"/>
        <v>391</v>
      </c>
      <c r="P10" s="13">
        <v>93</v>
      </c>
      <c r="Q10" s="13">
        <v>93</v>
      </c>
      <c r="R10" s="13">
        <v>86</v>
      </c>
      <c r="S10" s="13">
        <v>92</v>
      </c>
      <c r="T10" s="7">
        <f t="shared" si="2"/>
        <v>364</v>
      </c>
      <c r="U10" s="7">
        <f t="shared" si="3"/>
        <v>1128</v>
      </c>
      <c r="V10" s="14" t="s">
        <v>5</v>
      </c>
      <c r="W10" s="15"/>
    </row>
    <row r="11" spans="1:23" ht="15.75">
      <c r="A11" s="50">
        <v>4</v>
      </c>
      <c r="B11" s="20" t="s">
        <v>206</v>
      </c>
      <c r="C11" s="21" t="s">
        <v>89</v>
      </c>
      <c r="D11" s="25">
        <v>1990</v>
      </c>
      <c r="E11" s="21" t="s">
        <v>207</v>
      </c>
      <c r="F11" s="39">
        <v>89</v>
      </c>
      <c r="G11" s="39">
        <v>93</v>
      </c>
      <c r="H11" s="39">
        <v>91</v>
      </c>
      <c r="I11" s="13">
        <v>93</v>
      </c>
      <c r="J11" s="7">
        <f t="shared" si="0"/>
        <v>366</v>
      </c>
      <c r="K11" s="13">
        <v>95</v>
      </c>
      <c r="L11" s="13">
        <v>94</v>
      </c>
      <c r="M11" s="13">
        <v>98</v>
      </c>
      <c r="N11" s="13">
        <v>94</v>
      </c>
      <c r="O11" s="7">
        <f t="shared" si="1"/>
        <v>381</v>
      </c>
      <c r="P11" s="13">
        <v>89</v>
      </c>
      <c r="Q11" s="13">
        <v>93</v>
      </c>
      <c r="R11" s="13">
        <v>93</v>
      </c>
      <c r="S11" s="13">
        <v>96</v>
      </c>
      <c r="T11" s="7">
        <f t="shared" si="2"/>
        <v>371</v>
      </c>
      <c r="U11" s="7">
        <f t="shared" si="3"/>
        <v>1118</v>
      </c>
      <c r="V11" s="14" t="s">
        <v>5</v>
      </c>
      <c r="W11" s="15"/>
    </row>
    <row r="12" spans="1:23" ht="15.75">
      <c r="A12" s="50">
        <v>5</v>
      </c>
      <c r="B12" s="22" t="s">
        <v>175</v>
      </c>
      <c r="C12" s="23" t="s">
        <v>117</v>
      </c>
      <c r="D12" s="11">
        <v>1984</v>
      </c>
      <c r="E12" s="23" t="s">
        <v>15</v>
      </c>
      <c r="F12" s="39">
        <v>89</v>
      </c>
      <c r="G12" s="39">
        <v>87</v>
      </c>
      <c r="H12" s="39">
        <v>90</v>
      </c>
      <c r="I12" s="13">
        <v>89</v>
      </c>
      <c r="J12" s="7">
        <f t="shared" si="0"/>
        <v>355</v>
      </c>
      <c r="K12" s="13">
        <v>94</v>
      </c>
      <c r="L12" s="13">
        <v>99</v>
      </c>
      <c r="M12" s="13">
        <v>98</v>
      </c>
      <c r="N12" s="13">
        <v>97</v>
      </c>
      <c r="O12" s="7">
        <f t="shared" si="1"/>
        <v>388</v>
      </c>
      <c r="P12" s="13">
        <v>86</v>
      </c>
      <c r="Q12" s="13">
        <v>87</v>
      </c>
      <c r="R12" s="13">
        <v>87</v>
      </c>
      <c r="S12" s="13">
        <v>87</v>
      </c>
      <c r="T12" s="7">
        <f t="shared" si="2"/>
        <v>347</v>
      </c>
      <c r="U12" s="7">
        <f t="shared" si="3"/>
        <v>1090</v>
      </c>
      <c r="V12" s="14" t="s">
        <v>8</v>
      </c>
      <c r="W12" s="15"/>
    </row>
    <row r="13" spans="1:23" ht="15.75">
      <c r="A13" s="50">
        <v>6</v>
      </c>
      <c r="B13" s="4" t="s">
        <v>173</v>
      </c>
      <c r="C13" s="12" t="s">
        <v>174</v>
      </c>
      <c r="D13" s="11">
        <v>1996</v>
      </c>
      <c r="E13" s="12" t="s">
        <v>15</v>
      </c>
      <c r="F13" s="50">
        <v>81</v>
      </c>
      <c r="G13" s="50">
        <v>87</v>
      </c>
      <c r="H13" s="50">
        <v>81</v>
      </c>
      <c r="I13" s="13">
        <v>85</v>
      </c>
      <c r="J13" s="7">
        <f t="shared" si="0"/>
        <v>334</v>
      </c>
      <c r="K13" s="13">
        <v>98</v>
      </c>
      <c r="L13" s="13">
        <v>99</v>
      </c>
      <c r="M13" s="13">
        <v>94</v>
      </c>
      <c r="N13" s="13">
        <v>96</v>
      </c>
      <c r="O13" s="7">
        <f t="shared" si="1"/>
        <v>387</v>
      </c>
      <c r="P13" s="13">
        <v>93</v>
      </c>
      <c r="Q13" s="13">
        <v>90</v>
      </c>
      <c r="R13" s="13">
        <v>85</v>
      </c>
      <c r="S13" s="13">
        <v>91</v>
      </c>
      <c r="T13" s="7">
        <f t="shared" si="2"/>
        <v>359</v>
      </c>
      <c r="U13" s="7">
        <f t="shared" si="3"/>
        <v>1080</v>
      </c>
      <c r="V13" s="14" t="s">
        <v>8</v>
      </c>
      <c r="W13" s="15"/>
    </row>
    <row r="14" spans="1:23" ht="15.75">
      <c r="A14" s="50">
        <v>7</v>
      </c>
      <c r="B14" s="20" t="s">
        <v>179</v>
      </c>
      <c r="C14" s="21" t="s">
        <v>105</v>
      </c>
      <c r="D14" s="25">
        <v>1971</v>
      </c>
      <c r="E14" s="21" t="s">
        <v>24</v>
      </c>
      <c r="F14" s="39">
        <v>90</v>
      </c>
      <c r="G14" s="39">
        <v>87</v>
      </c>
      <c r="H14" s="39">
        <v>89</v>
      </c>
      <c r="I14" s="13">
        <v>85</v>
      </c>
      <c r="J14" s="7">
        <f t="shared" si="0"/>
        <v>351</v>
      </c>
      <c r="K14" s="13">
        <v>95</v>
      </c>
      <c r="L14" s="13">
        <v>94</v>
      </c>
      <c r="M14" s="13">
        <v>98</v>
      </c>
      <c r="N14" s="13">
        <v>98</v>
      </c>
      <c r="O14" s="7">
        <f t="shared" si="1"/>
        <v>385</v>
      </c>
      <c r="P14" s="13">
        <v>82</v>
      </c>
      <c r="Q14" s="13">
        <v>91</v>
      </c>
      <c r="R14" s="13">
        <v>84</v>
      </c>
      <c r="S14" s="13">
        <v>86</v>
      </c>
      <c r="T14" s="7">
        <f t="shared" si="2"/>
        <v>343</v>
      </c>
      <c r="U14" s="7">
        <f t="shared" si="3"/>
        <v>1079</v>
      </c>
      <c r="V14" s="14" t="s">
        <v>8</v>
      </c>
      <c r="W14" s="15"/>
    </row>
    <row r="15" spans="1:23" ht="15.75">
      <c r="A15" s="50">
        <v>8</v>
      </c>
      <c r="B15" s="20" t="s">
        <v>171</v>
      </c>
      <c r="C15" s="21" t="s">
        <v>172</v>
      </c>
      <c r="D15" s="25">
        <v>1966</v>
      </c>
      <c r="E15" s="21" t="s">
        <v>15</v>
      </c>
      <c r="F15" s="39">
        <v>88</v>
      </c>
      <c r="G15" s="39">
        <v>91</v>
      </c>
      <c r="H15" s="39">
        <v>94</v>
      </c>
      <c r="I15" s="13">
        <v>82</v>
      </c>
      <c r="J15" s="7">
        <f t="shared" si="0"/>
        <v>355</v>
      </c>
      <c r="K15" s="13">
        <v>92</v>
      </c>
      <c r="L15" s="13">
        <v>95</v>
      </c>
      <c r="M15" s="13">
        <v>94</v>
      </c>
      <c r="N15" s="13">
        <v>93</v>
      </c>
      <c r="O15" s="7">
        <f t="shared" si="1"/>
        <v>374</v>
      </c>
      <c r="P15" s="13">
        <v>84</v>
      </c>
      <c r="Q15" s="13">
        <v>86</v>
      </c>
      <c r="R15" s="13">
        <v>84</v>
      </c>
      <c r="S15" s="13">
        <v>86</v>
      </c>
      <c r="T15" s="7">
        <f t="shared" si="2"/>
        <v>340</v>
      </c>
      <c r="U15" s="7">
        <f t="shared" si="3"/>
        <v>1069</v>
      </c>
      <c r="V15" s="14" t="s">
        <v>8</v>
      </c>
      <c r="W15" s="15"/>
    </row>
    <row r="16" spans="1:22" ht="15.75">
      <c r="A16" s="50">
        <v>9</v>
      </c>
      <c r="B16" s="22" t="s">
        <v>177</v>
      </c>
      <c r="C16" s="23" t="s">
        <v>178</v>
      </c>
      <c r="D16" s="11">
        <v>1993</v>
      </c>
      <c r="E16" s="19" t="s">
        <v>41</v>
      </c>
      <c r="F16" s="50">
        <v>92</v>
      </c>
      <c r="G16" s="50">
        <v>89</v>
      </c>
      <c r="H16" s="50">
        <v>87</v>
      </c>
      <c r="I16" s="13">
        <v>92</v>
      </c>
      <c r="J16" s="7">
        <f t="shared" si="0"/>
        <v>360</v>
      </c>
      <c r="K16" s="13">
        <v>97</v>
      </c>
      <c r="L16" s="13">
        <v>99</v>
      </c>
      <c r="M16" s="13">
        <v>98</v>
      </c>
      <c r="N16" s="13">
        <v>100</v>
      </c>
      <c r="O16" s="7">
        <f t="shared" si="1"/>
        <v>394</v>
      </c>
      <c r="P16" s="13">
        <v>74</v>
      </c>
      <c r="Q16" s="13">
        <v>78</v>
      </c>
      <c r="R16" s="13">
        <v>85</v>
      </c>
      <c r="S16" s="13">
        <v>78</v>
      </c>
      <c r="T16" s="7">
        <f t="shared" si="2"/>
        <v>315</v>
      </c>
      <c r="U16" s="7">
        <f t="shared" si="3"/>
        <v>1069</v>
      </c>
      <c r="V16" s="14" t="s">
        <v>8</v>
      </c>
    </row>
    <row r="17" spans="1:22" ht="15.75">
      <c r="A17" s="50">
        <v>10</v>
      </c>
      <c r="B17" s="20" t="s">
        <v>92</v>
      </c>
      <c r="C17" s="21" t="s">
        <v>93</v>
      </c>
      <c r="D17" s="25">
        <v>1991</v>
      </c>
      <c r="E17" s="21" t="s">
        <v>69</v>
      </c>
      <c r="F17" s="39">
        <v>85</v>
      </c>
      <c r="G17" s="39">
        <v>83</v>
      </c>
      <c r="H17" s="39">
        <v>91</v>
      </c>
      <c r="I17" s="13">
        <v>79</v>
      </c>
      <c r="J17" s="7">
        <f t="shared" si="0"/>
        <v>338</v>
      </c>
      <c r="K17" s="13">
        <v>91</v>
      </c>
      <c r="L17" s="13">
        <v>91</v>
      </c>
      <c r="M17" s="13">
        <v>88</v>
      </c>
      <c r="N17" s="13">
        <v>92</v>
      </c>
      <c r="O17" s="7">
        <f t="shared" si="1"/>
        <v>362</v>
      </c>
      <c r="P17" s="13">
        <v>92</v>
      </c>
      <c r="Q17" s="13">
        <v>90</v>
      </c>
      <c r="R17" s="13">
        <v>91</v>
      </c>
      <c r="S17" s="13">
        <v>95</v>
      </c>
      <c r="T17" s="7">
        <f t="shared" si="2"/>
        <v>368</v>
      </c>
      <c r="U17" s="7">
        <f t="shared" si="3"/>
        <v>1068</v>
      </c>
      <c r="V17" s="14" t="s">
        <v>8</v>
      </c>
    </row>
    <row r="18" spans="1:22" ht="15.75">
      <c r="A18" s="50">
        <v>11</v>
      </c>
      <c r="B18" s="22" t="s">
        <v>94</v>
      </c>
      <c r="C18" s="23" t="s">
        <v>27</v>
      </c>
      <c r="D18" s="11">
        <v>1971</v>
      </c>
      <c r="E18" s="23" t="s">
        <v>41</v>
      </c>
      <c r="F18" s="50">
        <v>88</v>
      </c>
      <c r="G18" s="50">
        <v>89</v>
      </c>
      <c r="H18" s="50">
        <v>90</v>
      </c>
      <c r="I18" s="13">
        <v>94</v>
      </c>
      <c r="J18" s="7">
        <f t="shared" si="0"/>
        <v>361</v>
      </c>
      <c r="K18" s="13">
        <v>91</v>
      </c>
      <c r="L18" s="13">
        <v>94</v>
      </c>
      <c r="M18" s="13">
        <v>95</v>
      </c>
      <c r="N18" s="13">
        <v>96</v>
      </c>
      <c r="O18" s="7">
        <f t="shared" si="1"/>
        <v>376</v>
      </c>
      <c r="P18" s="13">
        <v>86</v>
      </c>
      <c r="Q18" s="13">
        <v>73</v>
      </c>
      <c r="R18" s="13">
        <v>80</v>
      </c>
      <c r="S18" s="13">
        <v>84</v>
      </c>
      <c r="T18" s="7">
        <f t="shared" si="2"/>
        <v>323</v>
      </c>
      <c r="U18" s="7">
        <f t="shared" si="3"/>
        <v>1060</v>
      </c>
      <c r="V18" s="14" t="s">
        <v>8</v>
      </c>
    </row>
    <row r="19" spans="1:22" ht="15.75">
      <c r="A19" s="50">
        <v>12</v>
      </c>
      <c r="B19" s="22" t="s">
        <v>95</v>
      </c>
      <c r="C19" s="23" t="s">
        <v>96</v>
      </c>
      <c r="D19" s="11">
        <v>1939</v>
      </c>
      <c r="E19" s="23" t="s">
        <v>15</v>
      </c>
      <c r="F19" s="39">
        <v>88</v>
      </c>
      <c r="G19" s="39">
        <v>90</v>
      </c>
      <c r="H19" s="39">
        <v>90</v>
      </c>
      <c r="I19" s="13">
        <v>94</v>
      </c>
      <c r="J19" s="7">
        <f t="shared" si="0"/>
        <v>362</v>
      </c>
      <c r="K19" s="13">
        <v>95</v>
      </c>
      <c r="L19" s="13">
        <v>93</v>
      </c>
      <c r="M19" s="13">
        <v>93</v>
      </c>
      <c r="N19" s="13">
        <v>92</v>
      </c>
      <c r="O19" s="7">
        <f t="shared" si="1"/>
        <v>373</v>
      </c>
      <c r="P19" s="1">
        <v>75</v>
      </c>
      <c r="Q19" s="1">
        <v>86</v>
      </c>
      <c r="R19" s="1">
        <v>78</v>
      </c>
      <c r="S19" s="1">
        <v>83</v>
      </c>
      <c r="T19" s="7">
        <f t="shared" si="2"/>
        <v>322</v>
      </c>
      <c r="U19" s="7">
        <f t="shared" si="3"/>
        <v>1057</v>
      </c>
      <c r="V19" s="14" t="s">
        <v>8</v>
      </c>
    </row>
    <row r="20" spans="1:22" ht="15.75">
      <c r="A20" s="50">
        <v>13</v>
      </c>
      <c r="B20" s="22" t="s">
        <v>176</v>
      </c>
      <c r="C20" s="23" t="s">
        <v>113</v>
      </c>
      <c r="D20" s="11">
        <v>1995</v>
      </c>
      <c r="E20" s="19" t="s">
        <v>41</v>
      </c>
      <c r="F20" s="39">
        <v>87</v>
      </c>
      <c r="G20" s="39">
        <v>87</v>
      </c>
      <c r="H20" s="39">
        <v>84</v>
      </c>
      <c r="I20" s="13">
        <v>86</v>
      </c>
      <c r="J20" s="7">
        <f t="shared" si="0"/>
        <v>344</v>
      </c>
      <c r="K20" s="13">
        <v>94</v>
      </c>
      <c r="L20" s="13">
        <v>95</v>
      </c>
      <c r="M20" s="13">
        <v>97</v>
      </c>
      <c r="N20" s="13">
        <v>97</v>
      </c>
      <c r="O20" s="7">
        <f t="shared" si="1"/>
        <v>383</v>
      </c>
      <c r="P20" s="13">
        <v>76</v>
      </c>
      <c r="Q20" s="13">
        <v>71</v>
      </c>
      <c r="R20" s="13">
        <v>83</v>
      </c>
      <c r="S20" s="13">
        <v>68</v>
      </c>
      <c r="T20" s="7">
        <f t="shared" si="2"/>
        <v>298</v>
      </c>
      <c r="U20" s="7">
        <f t="shared" si="3"/>
        <v>1025</v>
      </c>
      <c r="V20" s="13"/>
    </row>
    <row r="21" spans="1:22" ht="15.75">
      <c r="A21" s="51"/>
      <c r="B21" s="20"/>
      <c r="C21" s="21"/>
      <c r="D21" s="25"/>
      <c r="E21" s="21"/>
      <c r="F21" s="39"/>
      <c r="G21" s="39"/>
      <c r="H21" s="39"/>
      <c r="I21" s="13"/>
      <c r="J21" s="7"/>
      <c r="K21" s="13"/>
      <c r="L21" s="13"/>
      <c r="M21" s="13"/>
      <c r="N21" s="13"/>
      <c r="O21" s="7"/>
      <c r="P21" s="13"/>
      <c r="Q21" s="13"/>
      <c r="R21" s="13"/>
      <c r="S21" s="13"/>
      <c r="T21" s="7"/>
      <c r="U21" s="7"/>
      <c r="V21" s="1"/>
    </row>
    <row r="22" spans="1:22" ht="15.75">
      <c r="A22" s="51" t="s">
        <v>97</v>
      </c>
      <c r="B22" s="1" t="s">
        <v>6</v>
      </c>
      <c r="C22" s="19" t="s">
        <v>7</v>
      </c>
      <c r="D22" s="11">
        <v>1968</v>
      </c>
      <c r="E22" s="19" t="s">
        <v>56</v>
      </c>
      <c r="F22" s="50">
        <v>96</v>
      </c>
      <c r="G22" s="50">
        <v>96</v>
      </c>
      <c r="H22" s="50">
        <v>99</v>
      </c>
      <c r="I22" s="13">
        <v>96</v>
      </c>
      <c r="J22" s="7">
        <f>SUM(F22:I22)</f>
        <v>387</v>
      </c>
      <c r="K22" s="13">
        <v>99</v>
      </c>
      <c r="L22" s="13">
        <v>98</v>
      </c>
      <c r="M22" s="13">
        <v>98</v>
      </c>
      <c r="N22" s="13">
        <v>100</v>
      </c>
      <c r="O22" s="7">
        <f>SUM(K22:N22)</f>
        <v>395</v>
      </c>
      <c r="P22" s="1">
        <v>93</v>
      </c>
      <c r="Q22" s="1">
        <v>91</v>
      </c>
      <c r="R22" s="1">
        <v>93</v>
      </c>
      <c r="S22" s="1">
        <v>95</v>
      </c>
      <c r="T22" s="7">
        <f>SUM(P22:S22)</f>
        <v>372</v>
      </c>
      <c r="U22" s="7">
        <f>J22+O22+T22</f>
        <v>1154</v>
      </c>
      <c r="V22" s="13"/>
    </row>
    <row r="23" spans="1:22" ht="15.75">
      <c r="A23" t="s">
        <v>181</v>
      </c>
      <c r="B23" s="22" t="s">
        <v>130</v>
      </c>
      <c r="C23" s="23" t="s">
        <v>14</v>
      </c>
      <c r="D23" s="11">
        <v>1969</v>
      </c>
      <c r="E23" s="23" t="s">
        <v>170</v>
      </c>
      <c r="F23" s="1">
        <v>91</v>
      </c>
      <c r="G23" s="1">
        <v>97</v>
      </c>
      <c r="H23" s="1">
        <v>96</v>
      </c>
      <c r="I23" s="1">
        <v>91</v>
      </c>
      <c r="J23" s="7">
        <f>SUM(F23:I23)</f>
        <v>375</v>
      </c>
      <c r="K23" s="1">
        <v>100</v>
      </c>
      <c r="L23" s="1">
        <v>97</v>
      </c>
      <c r="M23" s="1">
        <v>100</v>
      </c>
      <c r="N23" s="1">
        <v>99</v>
      </c>
      <c r="O23" s="7">
        <f>SUM(K23:N23)</f>
        <v>396</v>
      </c>
      <c r="P23" s="1">
        <v>89</v>
      </c>
      <c r="Q23" s="1">
        <v>86</v>
      </c>
      <c r="R23" s="1">
        <v>91</v>
      </c>
      <c r="S23" s="1">
        <v>92</v>
      </c>
      <c r="T23" s="7">
        <f>SUM(P23:S23)</f>
        <v>358</v>
      </c>
      <c r="U23" s="7">
        <f>J23+O23+T23</f>
        <v>1129</v>
      </c>
      <c r="V23" s="13"/>
    </row>
    <row r="24" spans="1:22" ht="15.75">
      <c r="A24" s="51"/>
      <c r="B24" s="4"/>
      <c r="C24" s="4"/>
      <c r="D24" s="11"/>
      <c r="E24" s="19"/>
      <c r="F24" s="39"/>
      <c r="G24" s="39"/>
      <c r="H24" s="39"/>
      <c r="I24" s="13"/>
      <c r="J24" s="7"/>
      <c r="K24" s="13"/>
      <c r="L24" s="13"/>
      <c r="M24" s="13"/>
      <c r="N24" s="13"/>
      <c r="O24" s="7"/>
      <c r="P24" s="13"/>
      <c r="Q24" s="13"/>
      <c r="R24" s="13"/>
      <c r="S24" s="13"/>
      <c r="T24" s="7"/>
      <c r="U24" s="7"/>
      <c r="V24" s="1"/>
    </row>
    <row r="25" spans="1:22" ht="15.75">
      <c r="A25" s="51"/>
      <c r="B25" s="22"/>
      <c r="C25" s="22"/>
      <c r="D25" s="28"/>
      <c r="E25" s="23"/>
      <c r="F25" s="39"/>
      <c r="G25" s="39"/>
      <c r="H25" s="39"/>
      <c r="I25" s="13"/>
      <c r="J25" s="7"/>
      <c r="K25" s="13"/>
      <c r="L25" s="13"/>
      <c r="M25" s="13"/>
      <c r="N25" s="13"/>
      <c r="O25" s="7"/>
      <c r="P25" s="13"/>
      <c r="Q25" s="13"/>
      <c r="R25" s="13"/>
      <c r="S25" s="13"/>
      <c r="T25" s="7"/>
      <c r="U25" s="7"/>
      <c r="V25" s="1"/>
    </row>
    <row r="26" spans="1:22" ht="15.75">
      <c r="A26" s="51"/>
      <c r="B26" s="29"/>
      <c r="C26" s="29"/>
      <c r="D26" s="7"/>
      <c r="E26" s="6"/>
      <c r="F26" s="20"/>
      <c r="G26" s="20"/>
      <c r="H26" s="2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8" ht="14.25">
      <c r="A27" s="52"/>
      <c r="F27" s="21"/>
      <c r="G27" s="21"/>
      <c r="H27" s="21"/>
    </row>
    <row r="28" spans="1:8" ht="18">
      <c r="A28" s="52"/>
      <c r="D28" s="47"/>
      <c r="F28" s="21"/>
      <c r="G28" s="21"/>
      <c r="H28" s="21"/>
    </row>
    <row r="29" spans="1:8" ht="14.25">
      <c r="A29" s="52"/>
      <c r="F29" s="21"/>
      <c r="G29" s="21"/>
      <c r="H29" s="21"/>
    </row>
    <row r="30" spans="1:8" ht="14.25">
      <c r="A30" s="52"/>
      <c r="F30" s="19"/>
      <c r="G30" s="19"/>
      <c r="H30" s="19"/>
    </row>
    <row r="31" spans="1:8" ht="14.25">
      <c r="A31" s="52"/>
      <c r="F31" s="21"/>
      <c r="G31" s="21"/>
      <c r="H31" s="21"/>
    </row>
    <row r="32" spans="1:8" ht="14.25">
      <c r="A32" s="52"/>
      <c r="B32" s="30"/>
      <c r="C32" s="30"/>
      <c r="D32" s="25"/>
      <c r="E32" s="21"/>
      <c r="F32" s="21"/>
      <c r="G32" s="21"/>
      <c r="H32" s="21"/>
    </row>
    <row r="33" spans="1:8" ht="14.25">
      <c r="A33" s="52"/>
      <c r="B33" s="30"/>
      <c r="C33" s="30"/>
      <c r="D33" s="25"/>
      <c r="E33" s="21"/>
      <c r="F33" s="21"/>
      <c r="G33" s="21"/>
      <c r="H33" s="21"/>
    </row>
    <row r="34" spans="1:8" ht="14.25">
      <c r="A34" s="52"/>
      <c r="B34" s="30"/>
      <c r="C34" s="30"/>
      <c r="D34" s="25"/>
      <c r="E34" s="21"/>
      <c r="F34" s="21"/>
      <c r="G34" s="21"/>
      <c r="H34" s="21"/>
    </row>
  </sheetData>
  <sheetProtection/>
  <mergeCells count="4">
    <mergeCell ref="I3:K3"/>
    <mergeCell ref="F6:J6"/>
    <mergeCell ref="K6:O6"/>
    <mergeCell ref="P6:T6"/>
  </mergeCells>
  <printOptions/>
  <pageMargins left="0.75" right="0.75" top="1" bottom="0.7798611111111111" header="0.5118055555555555" footer="0.5118055555555555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25">
      <selection activeCell="N48" sqref="N48"/>
    </sheetView>
  </sheetViews>
  <sheetFormatPr defaultColWidth="9.140625" defaultRowHeight="12.75"/>
  <cols>
    <col min="1" max="1" width="3.8515625" style="0" customWidth="1"/>
    <col min="2" max="2" width="16.57421875" style="0" customWidth="1"/>
    <col min="3" max="3" width="15.421875" style="0" customWidth="1"/>
    <col min="4" max="4" width="6.00390625" style="0" customWidth="1"/>
    <col min="5" max="5" width="15.140625" style="0" customWidth="1"/>
    <col min="6" max="11" width="4.8515625" style="0" customWidth="1"/>
    <col min="12" max="12" width="6.00390625" style="0" customWidth="1"/>
    <col min="13" max="13" width="4.140625" style="0" customWidth="1"/>
    <col min="14" max="14" width="10.28125" style="0" customWidth="1"/>
  </cols>
  <sheetData>
    <row r="1" spans="1:13" ht="18">
      <c r="A1" s="2" t="s">
        <v>0</v>
      </c>
      <c r="B1" s="2"/>
      <c r="C1" s="2"/>
      <c r="D1" s="3"/>
      <c r="E1" s="3"/>
      <c r="F1" s="3"/>
      <c r="G1" s="32"/>
      <c r="H1" s="32"/>
      <c r="I1" s="32"/>
      <c r="J1" s="32"/>
      <c r="K1" s="32"/>
      <c r="L1" s="32"/>
      <c r="M1" s="32"/>
    </row>
    <row r="2" spans="4:12" ht="12.75">
      <c r="D2" t="s">
        <v>249</v>
      </c>
      <c r="I2" s="77"/>
      <c r="J2" s="77"/>
      <c r="K2" s="77"/>
      <c r="L2" s="53"/>
    </row>
    <row r="3" spans="1:14" ht="17.25" customHeight="1">
      <c r="A3" s="53"/>
      <c r="B3" s="37" t="s">
        <v>99</v>
      </c>
      <c r="D3" s="37" t="s">
        <v>100</v>
      </c>
      <c r="F3">
        <v>1</v>
      </c>
      <c r="G3">
        <v>2</v>
      </c>
      <c r="H3">
        <v>3</v>
      </c>
      <c r="I3">
        <v>4</v>
      </c>
      <c r="J3">
        <v>5</v>
      </c>
      <c r="K3">
        <v>6</v>
      </c>
      <c r="L3" s="7" t="s">
        <v>3</v>
      </c>
      <c r="M3" s="3" t="s">
        <v>4</v>
      </c>
      <c r="N3" s="3"/>
    </row>
    <row r="4" spans="1:13" ht="15.75" customHeight="1">
      <c r="A4" s="8" t="s">
        <v>5</v>
      </c>
      <c r="B4" s="9" t="s">
        <v>62</v>
      </c>
      <c r="C4" s="10" t="s">
        <v>103</v>
      </c>
      <c r="D4" s="25">
        <v>1968</v>
      </c>
      <c r="E4" s="19" t="s">
        <v>9</v>
      </c>
      <c r="F4" s="29">
        <v>100</v>
      </c>
      <c r="G4" s="29">
        <v>96</v>
      </c>
      <c r="H4" s="29">
        <v>100</v>
      </c>
      <c r="I4" s="29">
        <v>100</v>
      </c>
      <c r="J4" s="29">
        <v>99</v>
      </c>
      <c r="K4" s="29">
        <v>95</v>
      </c>
      <c r="L4" s="49">
        <f aca="true" t="shared" si="0" ref="L4:L31">SUM(F4:K4)</f>
        <v>590</v>
      </c>
      <c r="M4" s="14" t="s">
        <v>5</v>
      </c>
    </row>
    <row r="5" spans="1:13" ht="15" customHeight="1">
      <c r="A5" s="8" t="s">
        <v>8</v>
      </c>
      <c r="B5" s="9" t="s">
        <v>84</v>
      </c>
      <c r="C5" s="10" t="s">
        <v>85</v>
      </c>
      <c r="D5" s="25">
        <v>1956</v>
      </c>
      <c r="E5" s="54" t="s">
        <v>108</v>
      </c>
      <c r="F5" s="29">
        <v>99</v>
      </c>
      <c r="G5" s="29">
        <v>99</v>
      </c>
      <c r="H5" s="29">
        <v>98</v>
      </c>
      <c r="I5" s="29">
        <v>97</v>
      </c>
      <c r="J5" s="29">
        <v>98</v>
      </c>
      <c r="K5" s="29">
        <v>98</v>
      </c>
      <c r="L5" s="49">
        <f t="shared" si="0"/>
        <v>589</v>
      </c>
      <c r="M5" s="14" t="s">
        <v>5</v>
      </c>
    </row>
    <row r="6" spans="1:13" ht="15.75" customHeight="1">
      <c r="A6" s="8" t="s">
        <v>10</v>
      </c>
      <c r="B6" s="16" t="s">
        <v>180</v>
      </c>
      <c r="C6" s="17" t="s">
        <v>63</v>
      </c>
      <c r="D6" s="28">
        <v>1982</v>
      </c>
      <c r="E6" s="23" t="s">
        <v>9</v>
      </c>
      <c r="F6" s="1">
        <v>96</v>
      </c>
      <c r="G6" s="1">
        <v>100</v>
      </c>
      <c r="H6" s="1">
        <v>98</v>
      </c>
      <c r="I6" s="1">
        <v>100</v>
      </c>
      <c r="J6" s="1">
        <v>98</v>
      </c>
      <c r="K6" s="1">
        <v>97</v>
      </c>
      <c r="L6" s="49">
        <f t="shared" si="0"/>
        <v>589</v>
      </c>
      <c r="M6" s="14" t="s">
        <v>5</v>
      </c>
    </row>
    <row r="7" spans="1:13" ht="17.25" customHeight="1">
      <c r="A7" s="50">
        <v>4</v>
      </c>
      <c r="B7" s="20" t="s">
        <v>88</v>
      </c>
      <c r="C7" s="21" t="s">
        <v>89</v>
      </c>
      <c r="D7" s="25">
        <v>1990</v>
      </c>
      <c r="E7" s="21" t="s">
        <v>18</v>
      </c>
      <c r="F7" s="29">
        <v>98</v>
      </c>
      <c r="G7" s="29">
        <v>100</v>
      </c>
      <c r="H7" s="29">
        <v>96</v>
      </c>
      <c r="I7" s="29">
        <v>97</v>
      </c>
      <c r="J7" s="29">
        <v>98</v>
      </c>
      <c r="K7" s="29">
        <v>99</v>
      </c>
      <c r="L7" s="49">
        <f t="shared" si="0"/>
        <v>588</v>
      </c>
      <c r="M7" s="14" t="s">
        <v>5</v>
      </c>
    </row>
    <row r="8" spans="1:13" ht="15.75">
      <c r="A8" s="50">
        <v>5</v>
      </c>
      <c r="B8" s="22" t="s">
        <v>86</v>
      </c>
      <c r="C8" s="23" t="s">
        <v>87</v>
      </c>
      <c r="D8" s="28">
        <v>1966</v>
      </c>
      <c r="E8" s="23" t="s">
        <v>41</v>
      </c>
      <c r="F8" s="29">
        <v>98</v>
      </c>
      <c r="G8" s="29">
        <v>97</v>
      </c>
      <c r="H8" s="29">
        <v>98</v>
      </c>
      <c r="I8" s="29">
        <v>97</v>
      </c>
      <c r="J8" s="29">
        <v>96</v>
      </c>
      <c r="K8" s="29">
        <v>97</v>
      </c>
      <c r="L8" s="49">
        <f t="shared" si="0"/>
        <v>583</v>
      </c>
      <c r="M8" s="14" t="s">
        <v>5</v>
      </c>
    </row>
    <row r="9" spans="1:13" ht="15.75">
      <c r="A9" s="50">
        <v>6</v>
      </c>
      <c r="B9" s="20" t="s">
        <v>90</v>
      </c>
      <c r="C9" s="21" t="s">
        <v>91</v>
      </c>
      <c r="D9" s="25">
        <v>1997</v>
      </c>
      <c r="E9" s="21" t="s">
        <v>18</v>
      </c>
      <c r="F9" s="29">
        <v>100</v>
      </c>
      <c r="G9" s="29">
        <v>100</v>
      </c>
      <c r="H9" s="29">
        <v>97</v>
      </c>
      <c r="I9" s="29">
        <v>98</v>
      </c>
      <c r="J9" s="29">
        <v>93</v>
      </c>
      <c r="K9" s="29">
        <v>95</v>
      </c>
      <c r="L9" s="49">
        <f t="shared" si="0"/>
        <v>583</v>
      </c>
      <c r="M9" s="14" t="s">
        <v>5</v>
      </c>
    </row>
    <row r="10" spans="1:13" ht="15.75">
      <c r="A10" s="50">
        <v>7</v>
      </c>
      <c r="B10" s="22" t="s">
        <v>177</v>
      </c>
      <c r="C10" s="23" t="s">
        <v>178</v>
      </c>
      <c r="D10" s="11">
        <v>1993</v>
      </c>
      <c r="E10" s="19" t="s">
        <v>41</v>
      </c>
      <c r="F10" s="29">
        <v>96</v>
      </c>
      <c r="G10" s="29">
        <v>94</v>
      </c>
      <c r="H10" s="29">
        <v>98</v>
      </c>
      <c r="I10" s="29">
        <v>97</v>
      </c>
      <c r="J10" s="29">
        <v>98</v>
      </c>
      <c r="K10" s="29">
        <v>99</v>
      </c>
      <c r="L10" s="49">
        <f t="shared" si="0"/>
        <v>582</v>
      </c>
      <c r="M10" s="14" t="s">
        <v>5</v>
      </c>
    </row>
    <row r="11" spans="1:13" ht="15.75">
      <c r="A11" s="50">
        <v>8</v>
      </c>
      <c r="B11" s="22" t="s">
        <v>112</v>
      </c>
      <c r="C11" s="23" t="s">
        <v>113</v>
      </c>
      <c r="D11" s="28">
        <v>1995</v>
      </c>
      <c r="E11" s="23" t="s">
        <v>28</v>
      </c>
      <c r="F11" s="51">
        <v>99</v>
      </c>
      <c r="G11" s="51">
        <v>96</v>
      </c>
      <c r="H11" s="51">
        <v>98</v>
      </c>
      <c r="I11" s="51">
        <v>93</v>
      </c>
      <c r="J11" s="51">
        <v>98</v>
      </c>
      <c r="K11" s="51">
        <v>97</v>
      </c>
      <c r="L11" s="49">
        <f t="shared" si="0"/>
        <v>581</v>
      </c>
      <c r="M11" s="14" t="s">
        <v>5</v>
      </c>
    </row>
    <row r="12" spans="1:13" ht="15.75">
      <c r="A12" s="50">
        <v>9</v>
      </c>
      <c r="B12" s="20" t="s">
        <v>116</v>
      </c>
      <c r="C12" s="21" t="s">
        <v>117</v>
      </c>
      <c r="D12" s="25">
        <v>1984</v>
      </c>
      <c r="E12" s="21" t="s">
        <v>108</v>
      </c>
      <c r="F12" s="29">
        <v>96</v>
      </c>
      <c r="G12" s="29">
        <v>97</v>
      </c>
      <c r="H12" s="29">
        <v>97</v>
      </c>
      <c r="I12" s="29">
        <v>98</v>
      </c>
      <c r="J12" s="29">
        <v>96</v>
      </c>
      <c r="K12" s="29">
        <v>97</v>
      </c>
      <c r="L12" s="49">
        <f t="shared" si="0"/>
        <v>581</v>
      </c>
      <c r="M12" s="14" t="s">
        <v>5</v>
      </c>
    </row>
    <row r="13" spans="1:13" ht="15.75">
      <c r="A13" s="50">
        <v>10</v>
      </c>
      <c r="B13" s="22" t="s">
        <v>114</v>
      </c>
      <c r="C13" s="23" t="s">
        <v>115</v>
      </c>
      <c r="D13" s="28">
        <v>1996</v>
      </c>
      <c r="E13" s="23" t="s">
        <v>28</v>
      </c>
      <c r="F13" s="29">
        <v>94</v>
      </c>
      <c r="G13" s="29">
        <v>95</v>
      </c>
      <c r="H13" s="29">
        <v>95</v>
      </c>
      <c r="I13" s="29">
        <v>99</v>
      </c>
      <c r="J13" s="29">
        <v>98</v>
      </c>
      <c r="K13" s="29">
        <v>98</v>
      </c>
      <c r="L13" s="49">
        <f t="shared" si="0"/>
        <v>579</v>
      </c>
      <c r="M13" s="14" t="s">
        <v>8</v>
      </c>
    </row>
    <row r="14" spans="1:13" ht="15.75">
      <c r="A14" s="50">
        <v>11</v>
      </c>
      <c r="B14" s="20" t="s">
        <v>79</v>
      </c>
      <c r="C14" s="21" t="s">
        <v>101</v>
      </c>
      <c r="D14" s="25">
        <v>1953</v>
      </c>
      <c r="E14" s="21" t="s">
        <v>41</v>
      </c>
      <c r="F14" s="51">
        <v>97</v>
      </c>
      <c r="G14" s="51">
        <v>99</v>
      </c>
      <c r="H14" s="51">
        <v>96</v>
      </c>
      <c r="I14" s="51">
        <v>95</v>
      </c>
      <c r="J14" s="51">
        <v>95</v>
      </c>
      <c r="K14" s="51">
        <v>96</v>
      </c>
      <c r="L14" s="49">
        <f t="shared" si="0"/>
        <v>578</v>
      </c>
      <c r="M14" s="14" t="s">
        <v>8</v>
      </c>
    </row>
    <row r="15" spans="1:13" ht="15.75">
      <c r="A15" s="50">
        <v>12</v>
      </c>
      <c r="B15" s="29" t="s">
        <v>141</v>
      </c>
      <c r="C15" s="30" t="s">
        <v>78</v>
      </c>
      <c r="D15" s="25">
        <v>1974</v>
      </c>
      <c r="E15" s="12" t="s">
        <v>15</v>
      </c>
      <c r="F15" s="51">
        <v>93</v>
      </c>
      <c r="G15" s="51">
        <v>97</v>
      </c>
      <c r="H15" s="51">
        <v>96</v>
      </c>
      <c r="I15" s="51">
        <v>96</v>
      </c>
      <c r="J15" s="51">
        <v>98</v>
      </c>
      <c r="K15" s="51">
        <v>97</v>
      </c>
      <c r="L15" s="49">
        <f t="shared" si="0"/>
        <v>577</v>
      </c>
      <c r="M15" s="14" t="s">
        <v>8</v>
      </c>
    </row>
    <row r="16" spans="1:13" ht="15.75">
      <c r="A16" s="50">
        <v>13</v>
      </c>
      <c r="B16" s="20" t="s">
        <v>118</v>
      </c>
      <c r="C16" s="21" t="s">
        <v>119</v>
      </c>
      <c r="D16" s="25">
        <v>1976</v>
      </c>
      <c r="E16" s="42" t="s">
        <v>41</v>
      </c>
      <c r="F16" s="1">
        <v>99</v>
      </c>
      <c r="G16" s="1">
        <v>97</v>
      </c>
      <c r="H16" s="1">
        <v>94</v>
      </c>
      <c r="I16" s="1">
        <v>94</v>
      </c>
      <c r="J16" s="1">
        <v>99</v>
      </c>
      <c r="K16" s="1">
        <v>94</v>
      </c>
      <c r="L16" s="49">
        <f t="shared" si="0"/>
        <v>577</v>
      </c>
      <c r="M16" s="14" t="s">
        <v>8</v>
      </c>
    </row>
    <row r="17" spans="1:13" ht="15.75">
      <c r="A17" s="50">
        <v>14</v>
      </c>
      <c r="B17" s="20" t="s">
        <v>120</v>
      </c>
      <c r="C17" s="21" t="s">
        <v>121</v>
      </c>
      <c r="D17" s="25">
        <v>1959</v>
      </c>
      <c r="E17" s="42" t="s">
        <v>41</v>
      </c>
      <c r="F17" s="29">
        <v>99</v>
      </c>
      <c r="G17" s="29">
        <v>92</v>
      </c>
      <c r="H17" s="29">
        <v>94</v>
      </c>
      <c r="I17" s="29">
        <v>95</v>
      </c>
      <c r="J17" s="29">
        <v>99</v>
      </c>
      <c r="K17" s="29">
        <v>97</v>
      </c>
      <c r="L17" s="49">
        <f t="shared" si="0"/>
        <v>576</v>
      </c>
      <c r="M17" s="14" t="s">
        <v>8</v>
      </c>
    </row>
    <row r="18" spans="1:13" ht="15.75">
      <c r="A18" s="50">
        <v>15</v>
      </c>
      <c r="B18" s="20" t="s">
        <v>122</v>
      </c>
      <c r="C18" s="21" t="s">
        <v>123</v>
      </c>
      <c r="D18" s="25">
        <v>1976</v>
      </c>
      <c r="E18" s="42" t="s">
        <v>41</v>
      </c>
      <c r="F18" s="29">
        <v>97</v>
      </c>
      <c r="G18" s="29">
        <v>99</v>
      </c>
      <c r="H18" s="29">
        <v>96</v>
      </c>
      <c r="I18" s="29">
        <v>93</v>
      </c>
      <c r="J18" s="29">
        <v>96</v>
      </c>
      <c r="K18" s="29">
        <v>95</v>
      </c>
      <c r="L18" s="49">
        <f t="shared" si="0"/>
        <v>576</v>
      </c>
      <c r="M18" s="14" t="s">
        <v>8</v>
      </c>
    </row>
    <row r="19" spans="1:13" ht="15.75">
      <c r="A19" s="50">
        <v>16</v>
      </c>
      <c r="B19" s="22" t="s">
        <v>57</v>
      </c>
      <c r="C19" s="23" t="s">
        <v>47</v>
      </c>
      <c r="D19" s="28">
        <v>1965</v>
      </c>
      <c r="E19" s="23" t="s">
        <v>24</v>
      </c>
      <c r="F19" s="29">
        <v>95</v>
      </c>
      <c r="G19" s="29">
        <v>97</v>
      </c>
      <c r="H19" s="29">
        <v>97</v>
      </c>
      <c r="I19" s="29">
        <v>94</v>
      </c>
      <c r="J19" s="29">
        <v>93</v>
      </c>
      <c r="K19" s="29">
        <v>96</v>
      </c>
      <c r="L19" s="49">
        <f t="shared" si="0"/>
        <v>572</v>
      </c>
      <c r="M19" s="14" t="s">
        <v>8</v>
      </c>
    </row>
    <row r="20" spans="1:13" ht="15.75">
      <c r="A20" s="50">
        <v>17</v>
      </c>
      <c r="B20" s="29" t="s">
        <v>104</v>
      </c>
      <c r="C20" s="30" t="s">
        <v>105</v>
      </c>
      <c r="D20" s="25">
        <v>1971</v>
      </c>
      <c r="E20" s="21" t="s">
        <v>24</v>
      </c>
      <c r="F20" s="29">
        <v>95</v>
      </c>
      <c r="G20" s="29">
        <v>96</v>
      </c>
      <c r="H20" s="29">
        <v>96</v>
      </c>
      <c r="I20" s="29">
        <v>96</v>
      </c>
      <c r="J20" s="29">
        <v>95</v>
      </c>
      <c r="K20" s="29">
        <v>93</v>
      </c>
      <c r="L20" s="49">
        <f t="shared" si="0"/>
        <v>571</v>
      </c>
      <c r="M20" s="14" t="s">
        <v>8</v>
      </c>
    </row>
    <row r="21" spans="1:13" ht="15.75">
      <c r="A21" s="50">
        <v>18</v>
      </c>
      <c r="B21" s="29" t="s">
        <v>230</v>
      </c>
      <c r="C21" s="30" t="s">
        <v>231</v>
      </c>
      <c r="D21" s="28">
        <v>1995</v>
      </c>
      <c r="E21" s="42" t="s">
        <v>28</v>
      </c>
      <c r="F21" s="29">
        <v>94</v>
      </c>
      <c r="G21" s="29">
        <v>96</v>
      </c>
      <c r="H21" s="29">
        <v>95</v>
      </c>
      <c r="I21" s="29">
        <v>94</v>
      </c>
      <c r="J21" s="29">
        <v>94</v>
      </c>
      <c r="K21" s="29">
        <v>97</v>
      </c>
      <c r="L21" s="49">
        <f t="shared" si="0"/>
        <v>570</v>
      </c>
      <c r="M21" s="14" t="s">
        <v>8</v>
      </c>
    </row>
    <row r="22" spans="1:13" ht="15.75">
      <c r="A22" s="50">
        <v>19</v>
      </c>
      <c r="B22" s="20" t="s">
        <v>109</v>
      </c>
      <c r="C22" s="21" t="s">
        <v>110</v>
      </c>
      <c r="D22" s="25">
        <v>1951</v>
      </c>
      <c r="E22" s="19" t="s">
        <v>111</v>
      </c>
      <c r="F22" s="29">
        <v>92</v>
      </c>
      <c r="G22" s="29">
        <v>98</v>
      </c>
      <c r="H22" s="29">
        <v>94</v>
      </c>
      <c r="I22" s="29">
        <v>98</v>
      </c>
      <c r="J22" s="29">
        <v>93</v>
      </c>
      <c r="K22" s="29">
        <v>94</v>
      </c>
      <c r="L22" s="49">
        <f t="shared" si="0"/>
        <v>569</v>
      </c>
      <c r="M22" s="14" t="s">
        <v>8</v>
      </c>
    </row>
    <row r="23" spans="1:13" ht="15.75">
      <c r="A23" s="50">
        <v>20</v>
      </c>
      <c r="B23" s="20" t="s">
        <v>171</v>
      </c>
      <c r="C23" s="21" t="s">
        <v>172</v>
      </c>
      <c r="D23" s="25">
        <v>1966</v>
      </c>
      <c r="E23" s="21" t="s">
        <v>15</v>
      </c>
      <c r="F23" s="29">
        <v>94</v>
      </c>
      <c r="G23" s="29">
        <v>95</v>
      </c>
      <c r="H23" s="29">
        <v>95</v>
      </c>
      <c r="I23" s="29">
        <v>90</v>
      </c>
      <c r="J23" s="29">
        <v>95</v>
      </c>
      <c r="K23" s="29">
        <v>98</v>
      </c>
      <c r="L23" s="49">
        <f t="shared" si="0"/>
        <v>567</v>
      </c>
      <c r="M23" s="14" t="s">
        <v>8</v>
      </c>
    </row>
    <row r="24" spans="1:13" ht="15.75">
      <c r="A24" s="50">
        <v>21</v>
      </c>
      <c r="B24" s="22" t="s">
        <v>237</v>
      </c>
      <c r="C24" s="23" t="s">
        <v>174</v>
      </c>
      <c r="D24" s="28">
        <v>1996</v>
      </c>
      <c r="E24" s="52" t="s">
        <v>15</v>
      </c>
      <c r="F24" s="29">
        <v>93</v>
      </c>
      <c r="G24" s="29">
        <v>92</v>
      </c>
      <c r="H24" s="29">
        <v>96</v>
      </c>
      <c r="I24" s="29">
        <v>97</v>
      </c>
      <c r="J24" s="29">
        <v>92</v>
      </c>
      <c r="K24" s="29">
        <v>97</v>
      </c>
      <c r="L24" s="49">
        <f t="shared" si="0"/>
        <v>567</v>
      </c>
      <c r="M24" s="14" t="s">
        <v>8</v>
      </c>
    </row>
    <row r="25" spans="1:13" ht="15.75">
      <c r="A25" s="50">
        <v>22</v>
      </c>
      <c r="B25" s="22" t="s">
        <v>106</v>
      </c>
      <c r="C25" s="23" t="s">
        <v>107</v>
      </c>
      <c r="D25" s="28">
        <v>1995</v>
      </c>
      <c r="E25" s="23" t="s">
        <v>28</v>
      </c>
      <c r="F25" s="29">
        <v>89</v>
      </c>
      <c r="G25" s="29">
        <v>95</v>
      </c>
      <c r="H25" s="29">
        <v>96</v>
      </c>
      <c r="I25" s="29">
        <v>96</v>
      </c>
      <c r="J25" s="29">
        <v>95</v>
      </c>
      <c r="K25" s="29">
        <v>92</v>
      </c>
      <c r="L25" s="49">
        <f t="shared" si="0"/>
        <v>563</v>
      </c>
      <c r="M25" s="14" t="s">
        <v>10</v>
      </c>
    </row>
    <row r="26" spans="1:13" ht="15.75">
      <c r="A26" s="50">
        <v>23</v>
      </c>
      <c r="B26" s="22" t="s">
        <v>205</v>
      </c>
      <c r="C26" s="23" t="s">
        <v>143</v>
      </c>
      <c r="D26" s="28">
        <v>1966</v>
      </c>
      <c r="E26" s="23" t="s">
        <v>144</v>
      </c>
      <c r="F26" s="29">
        <v>90</v>
      </c>
      <c r="G26" s="29">
        <v>95</v>
      </c>
      <c r="H26" s="29">
        <v>94</v>
      </c>
      <c r="I26" s="29">
        <v>95</v>
      </c>
      <c r="J26" s="29">
        <v>95</v>
      </c>
      <c r="K26" s="29">
        <v>92</v>
      </c>
      <c r="L26" s="49">
        <f t="shared" si="0"/>
        <v>561</v>
      </c>
      <c r="M26" s="14" t="s">
        <v>10</v>
      </c>
    </row>
    <row r="27" spans="1:13" ht="15.75">
      <c r="A27" s="50">
        <v>24</v>
      </c>
      <c r="B27" s="22" t="s">
        <v>95</v>
      </c>
      <c r="C27" s="23" t="s">
        <v>96</v>
      </c>
      <c r="D27" s="25">
        <v>1939</v>
      </c>
      <c r="E27" s="30" t="s">
        <v>15</v>
      </c>
      <c r="F27" s="51">
        <v>96</v>
      </c>
      <c r="G27" s="29">
        <v>89</v>
      </c>
      <c r="H27" s="29">
        <v>90</v>
      </c>
      <c r="I27" s="29">
        <v>93</v>
      </c>
      <c r="J27" s="29">
        <v>94</v>
      </c>
      <c r="K27" s="29">
        <v>96</v>
      </c>
      <c r="L27" s="49">
        <f t="shared" si="0"/>
        <v>558</v>
      </c>
      <c r="M27" s="14" t="s">
        <v>10</v>
      </c>
    </row>
    <row r="28" spans="1:13" ht="15.75">
      <c r="A28" s="50">
        <v>25</v>
      </c>
      <c r="B28" s="20" t="s">
        <v>124</v>
      </c>
      <c r="C28" s="21" t="s">
        <v>125</v>
      </c>
      <c r="D28" s="25">
        <v>2000</v>
      </c>
      <c r="E28" s="21" t="s">
        <v>24</v>
      </c>
      <c r="F28" s="51">
        <v>88</v>
      </c>
      <c r="G28" s="51">
        <v>91</v>
      </c>
      <c r="H28" s="51">
        <v>94</v>
      </c>
      <c r="I28" s="51">
        <v>94</v>
      </c>
      <c r="J28" s="51">
        <v>95</v>
      </c>
      <c r="K28" s="51">
        <v>92</v>
      </c>
      <c r="L28" s="49">
        <f t="shared" si="0"/>
        <v>554</v>
      </c>
      <c r="M28" s="14" t="s">
        <v>10</v>
      </c>
    </row>
    <row r="29" spans="1:13" ht="15.75">
      <c r="A29" s="50">
        <v>26</v>
      </c>
      <c r="B29" s="29" t="s">
        <v>126</v>
      </c>
      <c r="C29" s="30" t="s">
        <v>127</v>
      </c>
      <c r="D29" s="25">
        <v>2001</v>
      </c>
      <c r="E29" s="30" t="s">
        <v>18</v>
      </c>
      <c r="F29" s="29">
        <v>88</v>
      </c>
      <c r="G29" s="29">
        <v>91</v>
      </c>
      <c r="H29" s="29">
        <v>92</v>
      </c>
      <c r="I29" s="29">
        <v>95</v>
      </c>
      <c r="J29" s="29">
        <v>93</v>
      </c>
      <c r="K29" s="29">
        <v>91</v>
      </c>
      <c r="L29" s="49">
        <f t="shared" si="0"/>
        <v>550</v>
      </c>
      <c r="M29" s="14" t="s">
        <v>10</v>
      </c>
    </row>
    <row r="30" spans="1:13" ht="15.75">
      <c r="A30" s="50">
        <v>27</v>
      </c>
      <c r="B30" s="22" t="s">
        <v>244</v>
      </c>
      <c r="C30" s="23" t="s">
        <v>245</v>
      </c>
      <c r="D30" s="28">
        <v>1965</v>
      </c>
      <c r="E30" s="23" t="s">
        <v>24</v>
      </c>
      <c r="F30" s="29">
        <v>91</v>
      </c>
      <c r="G30" s="29">
        <v>89</v>
      </c>
      <c r="H30" s="29">
        <v>95</v>
      </c>
      <c r="I30" s="29">
        <v>89</v>
      </c>
      <c r="J30" s="29">
        <v>89</v>
      </c>
      <c r="K30" s="29">
        <v>94</v>
      </c>
      <c r="L30" s="49">
        <f t="shared" si="0"/>
        <v>547</v>
      </c>
      <c r="M30" s="14" t="s">
        <v>10</v>
      </c>
    </row>
    <row r="31" spans="1:15" ht="15.75">
      <c r="A31" s="50">
        <v>28</v>
      </c>
      <c r="B31" s="20" t="s">
        <v>92</v>
      </c>
      <c r="C31" s="21" t="s">
        <v>93</v>
      </c>
      <c r="D31" s="25">
        <v>1991</v>
      </c>
      <c r="E31" s="21" t="s">
        <v>69</v>
      </c>
      <c r="F31" s="29">
        <v>93</v>
      </c>
      <c r="G31" s="29">
        <v>91</v>
      </c>
      <c r="H31" s="29">
        <v>93</v>
      </c>
      <c r="I31" s="29">
        <v>85</v>
      </c>
      <c r="J31" s="29">
        <v>85</v>
      </c>
      <c r="K31" s="29">
        <v>99</v>
      </c>
      <c r="L31" s="49">
        <f t="shared" si="0"/>
        <v>546</v>
      </c>
      <c r="M31" s="14" t="s">
        <v>10</v>
      </c>
      <c r="O31" s="55"/>
    </row>
    <row r="32" spans="1:13" ht="15.75">
      <c r="A32" s="51"/>
      <c r="F32" s="56"/>
      <c r="G32" s="29"/>
      <c r="H32" s="29"/>
      <c r="I32" s="29"/>
      <c r="J32" s="29"/>
      <c r="K32" s="29"/>
      <c r="L32" s="49"/>
      <c r="M32" s="14"/>
    </row>
    <row r="33" spans="1:13" ht="15.75">
      <c r="A33" s="1"/>
      <c r="B33" s="18" t="s">
        <v>128</v>
      </c>
      <c r="C33" s="19"/>
      <c r="D33" s="18" t="s">
        <v>2</v>
      </c>
      <c r="E33" s="19"/>
      <c r="L33" s="7" t="s">
        <v>3</v>
      </c>
      <c r="M33" s="3" t="s">
        <v>4</v>
      </c>
    </row>
    <row r="34" spans="1:13" ht="15.75">
      <c r="A34" s="8" t="s">
        <v>5</v>
      </c>
      <c r="B34" s="5" t="s">
        <v>131</v>
      </c>
      <c r="C34" s="48" t="s">
        <v>132</v>
      </c>
      <c r="D34" s="12">
        <v>1994</v>
      </c>
      <c r="E34" s="12" t="s">
        <v>18</v>
      </c>
      <c r="F34" s="13">
        <v>94</v>
      </c>
      <c r="G34" s="13">
        <v>98</v>
      </c>
      <c r="H34" s="13">
        <v>100</v>
      </c>
      <c r="I34" s="13">
        <v>99</v>
      </c>
      <c r="J34" s="13">
        <v>100</v>
      </c>
      <c r="K34" s="13">
        <v>100</v>
      </c>
      <c r="L34" s="7">
        <f aca="true" t="shared" si="1" ref="L34:L50">SUM(F34:K34)</f>
        <v>591</v>
      </c>
      <c r="M34" s="14" t="s">
        <v>102</v>
      </c>
    </row>
    <row r="35" spans="1:13" ht="15.75">
      <c r="A35" s="8" t="s">
        <v>8</v>
      </c>
      <c r="B35" s="6" t="s">
        <v>11</v>
      </c>
      <c r="C35" s="18" t="s">
        <v>243</v>
      </c>
      <c r="D35" s="11">
        <v>1993</v>
      </c>
      <c r="E35" s="21" t="s">
        <v>9</v>
      </c>
      <c r="F35" s="13">
        <v>96</v>
      </c>
      <c r="G35" s="13">
        <v>99</v>
      </c>
      <c r="H35" s="13">
        <v>99</v>
      </c>
      <c r="I35" s="13">
        <v>99</v>
      </c>
      <c r="J35" s="13">
        <v>99</v>
      </c>
      <c r="K35" s="13">
        <v>99</v>
      </c>
      <c r="L35" s="7">
        <f t="shared" si="1"/>
        <v>591</v>
      </c>
      <c r="M35" s="14" t="s">
        <v>102</v>
      </c>
    </row>
    <row r="36" spans="1:13" ht="15.75">
      <c r="A36" s="8" t="s">
        <v>10</v>
      </c>
      <c r="B36" s="9" t="s">
        <v>129</v>
      </c>
      <c r="C36" s="10" t="s">
        <v>7</v>
      </c>
      <c r="D36" s="12">
        <v>1968</v>
      </c>
      <c r="E36" s="12" t="s">
        <v>253</v>
      </c>
      <c r="F36" s="13">
        <v>98</v>
      </c>
      <c r="G36" s="13">
        <v>99</v>
      </c>
      <c r="H36" s="13">
        <v>99</v>
      </c>
      <c r="I36" s="13">
        <v>98</v>
      </c>
      <c r="J36" s="13">
        <v>98</v>
      </c>
      <c r="K36" s="13">
        <v>99</v>
      </c>
      <c r="L36" s="7">
        <f t="shared" si="1"/>
        <v>591</v>
      </c>
      <c r="M36" s="14" t="s">
        <v>102</v>
      </c>
    </row>
    <row r="37" spans="1:13" ht="15.75">
      <c r="A37" s="13">
        <v>4</v>
      </c>
      <c r="B37" s="22" t="s">
        <v>11</v>
      </c>
      <c r="C37" s="23" t="s">
        <v>12</v>
      </c>
      <c r="D37" s="12">
        <v>1994</v>
      </c>
      <c r="E37" s="12" t="s">
        <v>9</v>
      </c>
      <c r="F37" s="13">
        <v>97</v>
      </c>
      <c r="G37" s="13">
        <v>100</v>
      </c>
      <c r="H37" s="13">
        <v>98</v>
      </c>
      <c r="I37" s="13">
        <v>99</v>
      </c>
      <c r="J37" s="13">
        <v>96</v>
      </c>
      <c r="K37" s="13">
        <v>98</v>
      </c>
      <c r="L37" s="7">
        <f t="shared" si="1"/>
        <v>588</v>
      </c>
      <c r="M37" s="14" t="s">
        <v>102</v>
      </c>
    </row>
    <row r="38" spans="1:13" ht="15.75">
      <c r="A38" s="13">
        <v>5</v>
      </c>
      <c r="B38" s="4" t="s">
        <v>229</v>
      </c>
      <c r="C38" s="12" t="s">
        <v>17</v>
      </c>
      <c r="D38" s="12">
        <v>1998</v>
      </c>
      <c r="E38" s="12" t="s">
        <v>18</v>
      </c>
      <c r="F38" s="13">
        <v>96</v>
      </c>
      <c r="G38" s="13">
        <v>98</v>
      </c>
      <c r="H38" s="13">
        <v>97</v>
      </c>
      <c r="I38" s="13">
        <v>100</v>
      </c>
      <c r="J38" s="13">
        <v>98</v>
      </c>
      <c r="K38" s="13">
        <v>98</v>
      </c>
      <c r="L38" s="7">
        <f t="shared" si="1"/>
        <v>587</v>
      </c>
      <c r="M38" s="14" t="s">
        <v>5</v>
      </c>
    </row>
    <row r="39" spans="1:13" ht="15.75">
      <c r="A39" s="13">
        <v>6</v>
      </c>
      <c r="B39" s="4" t="s">
        <v>130</v>
      </c>
      <c r="C39" s="12" t="s">
        <v>14</v>
      </c>
      <c r="D39" s="12">
        <v>1969</v>
      </c>
      <c r="E39" s="21" t="s">
        <v>15</v>
      </c>
      <c r="F39" s="13">
        <v>97</v>
      </c>
      <c r="G39" s="13">
        <v>97</v>
      </c>
      <c r="H39" s="13">
        <v>99</v>
      </c>
      <c r="I39" s="13">
        <v>96</v>
      </c>
      <c r="J39" s="13">
        <v>97</v>
      </c>
      <c r="K39" s="13">
        <v>99</v>
      </c>
      <c r="L39" s="7">
        <f t="shared" si="1"/>
        <v>585</v>
      </c>
      <c r="M39" s="14" t="s">
        <v>5</v>
      </c>
    </row>
    <row r="40" spans="1:13" ht="15.75">
      <c r="A40" s="13">
        <v>7</v>
      </c>
      <c r="B40" s="1" t="s">
        <v>246</v>
      </c>
      <c r="C40" s="19" t="s">
        <v>247</v>
      </c>
      <c r="D40" s="11">
        <v>1973</v>
      </c>
      <c r="E40" s="21" t="s">
        <v>41</v>
      </c>
      <c r="F40" s="13">
        <v>97</v>
      </c>
      <c r="G40" s="13">
        <v>96</v>
      </c>
      <c r="H40" s="13">
        <v>96</v>
      </c>
      <c r="I40" s="13">
        <v>97</v>
      </c>
      <c r="J40" s="13">
        <v>98</v>
      </c>
      <c r="K40" s="13">
        <v>97</v>
      </c>
      <c r="L40" s="7">
        <f t="shared" si="1"/>
        <v>581</v>
      </c>
      <c r="M40" s="14" t="s">
        <v>5</v>
      </c>
    </row>
    <row r="41" spans="1:13" ht="15.75">
      <c r="A41" s="13">
        <v>8</v>
      </c>
      <c r="B41" s="22" t="s">
        <v>22</v>
      </c>
      <c r="C41" s="23" t="s">
        <v>23</v>
      </c>
      <c r="D41" s="12">
        <v>1995</v>
      </c>
      <c r="E41" s="12" t="s">
        <v>24</v>
      </c>
      <c r="F41" s="13">
        <v>98</v>
      </c>
      <c r="G41" s="13">
        <v>98</v>
      </c>
      <c r="H41" s="13">
        <v>95</v>
      </c>
      <c r="I41" s="13">
        <v>96</v>
      </c>
      <c r="J41" s="13">
        <v>96</v>
      </c>
      <c r="K41" s="13">
        <v>97</v>
      </c>
      <c r="L41" s="7">
        <f t="shared" si="1"/>
        <v>580</v>
      </c>
      <c r="M41" s="14" t="s">
        <v>5</v>
      </c>
    </row>
    <row r="42" spans="1:13" ht="15.75">
      <c r="A42" s="13">
        <v>9</v>
      </c>
      <c r="B42" s="20" t="s">
        <v>25</v>
      </c>
      <c r="C42" s="21" t="s">
        <v>240</v>
      </c>
      <c r="D42" s="25">
        <v>1978</v>
      </c>
      <c r="E42" s="30" t="s">
        <v>41</v>
      </c>
      <c r="F42" s="13">
        <v>97</v>
      </c>
      <c r="G42" s="13">
        <v>97</v>
      </c>
      <c r="H42" s="13">
        <v>94</v>
      </c>
      <c r="I42" s="13">
        <v>96</v>
      </c>
      <c r="J42" s="13">
        <v>97</v>
      </c>
      <c r="K42" s="13">
        <v>98</v>
      </c>
      <c r="L42" s="7">
        <f t="shared" si="1"/>
        <v>579</v>
      </c>
      <c r="M42" s="14" t="s">
        <v>5</v>
      </c>
    </row>
    <row r="43" spans="1:13" ht="15.75">
      <c r="A43" s="13">
        <v>10</v>
      </c>
      <c r="B43" s="1" t="s">
        <v>19</v>
      </c>
      <c r="C43" s="19" t="s">
        <v>20</v>
      </c>
      <c r="D43" s="11">
        <v>1998</v>
      </c>
      <c r="E43" s="21" t="s">
        <v>15</v>
      </c>
      <c r="F43" s="13">
        <v>95</v>
      </c>
      <c r="G43" s="13">
        <v>98</v>
      </c>
      <c r="H43" s="13">
        <v>96</v>
      </c>
      <c r="I43" s="13">
        <v>96</v>
      </c>
      <c r="J43" s="13">
        <v>97</v>
      </c>
      <c r="K43" s="13">
        <v>96</v>
      </c>
      <c r="L43" s="7">
        <f t="shared" si="1"/>
        <v>578</v>
      </c>
      <c r="M43" s="14" t="s">
        <v>5</v>
      </c>
    </row>
    <row r="44" spans="1:13" ht="15.75">
      <c r="A44" s="13">
        <v>11</v>
      </c>
      <c r="B44" s="20" t="s">
        <v>26</v>
      </c>
      <c r="C44" s="21" t="s">
        <v>27</v>
      </c>
      <c r="D44" s="11">
        <v>1997</v>
      </c>
      <c r="E44" s="12" t="s">
        <v>28</v>
      </c>
      <c r="F44" s="13">
        <v>95</v>
      </c>
      <c r="G44" s="13">
        <v>97</v>
      </c>
      <c r="H44" s="13">
        <v>96</v>
      </c>
      <c r="I44" s="13">
        <v>96</v>
      </c>
      <c r="J44" s="13">
        <v>98</v>
      </c>
      <c r="K44" s="13">
        <v>95</v>
      </c>
      <c r="L44" s="7">
        <f t="shared" si="1"/>
        <v>577</v>
      </c>
      <c r="M44" s="14" t="s">
        <v>5</v>
      </c>
    </row>
    <row r="45" spans="1:13" ht="15.75">
      <c r="A45" s="13">
        <v>12</v>
      </c>
      <c r="B45" s="4" t="s">
        <v>46</v>
      </c>
      <c r="C45" s="12" t="s">
        <v>47</v>
      </c>
      <c r="D45" s="12">
        <v>2000</v>
      </c>
      <c r="E45" s="12" t="s">
        <v>24</v>
      </c>
      <c r="F45" s="13">
        <v>96</v>
      </c>
      <c r="G45" s="13">
        <v>98</v>
      </c>
      <c r="H45" s="13">
        <v>96</v>
      </c>
      <c r="I45" s="13">
        <v>93</v>
      </c>
      <c r="J45" s="13">
        <v>94</v>
      </c>
      <c r="K45" s="13">
        <v>91</v>
      </c>
      <c r="L45" s="7">
        <f t="shared" si="1"/>
        <v>568</v>
      </c>
      <c r="M45" s="14" t="s">
        <v>8</v>
      </c>
    </row>
    <row r="46" spans="1:13" ht="15.75">
      <c r="A46" s="13">
        <v>13</v>
      </c>
      <c r="B46" s="1" t="s">
        <v>29</v>
      </c>
      <c r="C46" s="19" t="s">
        <v>30</v>
      </c>
      <c r="D46" s="11">
        <v>1997</v>
      </c>
      <c r="E46" s="21" t="s">
        <v>18</v>
      </c>
      <c r="F46" s="13">
        <v>96</v>
      </c>
      <c r="G46" s="13">
        <v>91</v>
      </c>
      <c r="H46" s="13">
        <v>98</v>
      </c>
      <c r="I46" s="13">
        <v>92</v>
      </c>
      <c r="J46" s="13">
        <v>92</v>
      </c>
      <c r="K46" s="13">
        <v>97</v>
      </c>
      <c r="L46" s="7">
        <f t="shared" si="1"/>
        <v>566</v>
      </c>
      <c r="M46" s="14" t="s">
        <v>8</v>
      </c>
    </row>
    <row r="47" spans="1:13" ht="15.75">
      <c r="A47" s="13">
        <v>14</v>
      </c>
      <c r="B47" s="1" t="s">
        <v>133</v>
      </c>
      <c r="C47" s="19" t="s">
        <v>134</v>
      </c>
      <c r="D47" s="11">
        <v>1965</v>
      </c>
      <c r="E47" s="19" t="s">
        <v>41</v>
      </c>
      <c r="F47" s="13">
        <v>93</v>
      </c>
      <c r="G47" s="13">
        <v>94</v>
      </c>
      <c r="H47" s="13">
        <v>97</v>
      </c>
      <c r="I47" s="13">
        <v>94</v>
      </c>
      <c r="J47" s="13">
        <v>95</v>
      </c>
      <c r="K47" s="13">
        <v>90</v>
      </c>
      <c r="L47" s="7">
        <f t="shared" si="1"/>
        <v>563</v>
      </c>
      <c r="M47" s="14" t="s">
        <v>8</v>
      </c>
    </row>
    <row r="48" spans="1:13" ht="15.75">
      <c r="A48" s="13">
        <v>15</v>
      </c>
      <c r="B48" s="1" t="s">
        <v>241</v>
      </c>
      <c r="C48" s="19" t="s">
        <v>242</v>
      </c>
      <c r="D48" s="11">
        <v>1987</v>
      </c>
      <c r="E48" s="19" t="s">
        <v>41</v>
      </c>
      <c r="F48" s="13">
        <v>94</v>
      </c>
      <c r="G48" s="13">
        <v>94</v>
      </c>
      <c r="H48" s="13">
        <v>90</v>
      </c>
      <c r="I48" s="13">
        <v>87</v>
      </c>
      <c r="J48" s="13">
        <v>89</v>
      </c>
      <c r="K48" s="13">
        <v>95</v>
      </c>
      <c r="L48" s="7">
        <f t="shared" si="1"/>
        <v>549</v>
      </c>
      <c r="M48" s="14" t="s">
        <v>10</v>
      </c>
    </row>
    <row r="49" spans="1:13" ht="15.75">
      <c r="A49" s="13">
        <v>16</v>
      </c>
      <c r="B49" s="1" t="s">
        <v>232</v>
      </c>
      <c r="C49" s="19" t="s">
        <v>233</v>
      </c>
      <c r="D49" s="11">
        <v>1969</v>
      </c>
      <c r="E49" s="19" t="s">
        <v>234</v>
      </c>
      <c r="F49" s="13">
        <v>85</v>
      </c>
      <c r="G49" s="13">
        <v>89</v>
      </c>
      <c r="H49" s="13">
        <v>91</v>
      </c>
      <c r="I49" s="13">
        <v>93</v>
      </c>
      <c r="J49" s="13">
        <v>80</v>
      </c>
      <c r="K49" s="13">
        <v>89</v>
      </c>
      <c r="L49" s="7">
        <f t="shared" si="1"/>
        <v>527</v>
      </c>
      <c r="M49" s="14"/>
    </row>
    <row r="50" spans="1:12" ht="15.75">
      <c r="A50" s="13">
        <v>17</v>
      </c>
      <c r="B50" s="1" t="s">
        <v>235</v>
      </c>
      <c r="C50" s="19" t="s">
        <v>236</v>
      </c>
      <c r="D50" s="11">
        <v>1969</v>
      </c>
      <c r="E50" s="23" t="s">
        <v>234</v>
      </c>
      <c r="F50" s="13">
        <v>78</v>
      </c>
      <c r="G50" s="13">
        <v>74</v>
      </c>
      <c r="H50" s="13">
        <v>71</v>
      </c>
      <c r="I50" s="13">
        <v>80</v>
      </c>
      <c r="J50" s="13">
        <v>86</v>
      </c>
      <c r="K50" s="13">
        <v>91</v>
      </c>
      <c r="L50" s="7">
        <f t="shared" si="1"/>
        <v>480</v>
      </c>
    </row>
    <row r="51" spans="2:12" ht="15.75">
      <c r="B51" s="1"/>
      <c r="C51" s="19"/>
      <c r="D51" s="11"/>
      <c r="E51" s="12"/>
      <c r="F51" s="13"/>
      <c r="G51" s="13"/>
      <c r="H51" s="13"/>
      <c r="I51" s="13"/>
      <c r="J51" s="13"/>
      <c r="K51" s="13"/>
      <c r="L51" s="7"/>
    </row>
    <row r="52" spans="2:12" ht="15.75">
      <c r="B52" s="22"/>
      <c r="C52" s="23"/>
      <c r="D52" s="11"/>
      <c r="E52" s="19"/>
      <c r="F52" s="13"/>
      <c r="G52" s="13"/>
      <c r="H52" s="13"/>
      <c r="I52" s="13"/>
      <c r="J52" s="13"/>
      <c r="K52" s="13"/>
      <c r="L52" s="7"/>
    </row>
    <row r="53" ht="15.75">
      <c r="L53" s="7"/>
    </row>
    <row r="55" spans="2:4" ht="15">
      <c r="B55" s="20"/>
      <c r="C55" s="20"/>
      <c r="D55" s="20"/>
    </row>
  </sheetData>
  <sheetProtection/>
  <mergeCells count="1">
    <mergeCell ref="I2:K2"/>
  </mergeCells>
  <printOptions/>
  <pageMargins left="0.5201388888888889" right="0.3597222222222222" top="1" bottom="1" header="0.5118055555555555" footer="0.511805555555555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4.140625" style="0" customWidth="1"/>
    <col min="2" max="2" width="10.140625" style="0" customWidth="1"/>
    <col min="3" max="3" width="14.140625" style="0" customWidth="1"/>
    <col min="4" max="4" width="6.7109375" style="0" customWidth="1"/>
    <col min="5" max="5" width="15.00390625" style="0" customWidth="1"/>
    <col min="6" max="6" width="11.28125" style="0" customWidth="1"/>
    <col min="9" max="9" width="6.421875" style="0" customWidth="1"/>
  </cols>
  <sheetData>
    <row r="1" spans="1:9" ht="18">
      <c r="A1" s="47"/>
      <c r="B1" s="47"/>
      <c r="C1" s="47"/>
      <c r="D1" s="47"/>
      <c r="E1" s="47"/>
      <c r="F1" s="47"/>
      <c r="G1" s="47"/>
      <c r="H1" s="47"/>
      <c r="I1" s="53"/>
    </row>
    <row r="2" spans="1:9" ht="18">
      <c r="A2" s="78" t="s">
        <v>135</v>
      </c>
      <c r="B2" s="78"/>
      <c r="C2" s="78"/>
      <c r="D2" s="78"/>
      <c r="E2" s="78"/>
      <c r="F2" s="78"/>
      <c r="G2" s="78"/>
      <c r="H2" s="78"/>
      <c r="I2" s="78"/>
    </row>
    <row r="3" spans="1:9" ht="18">
      <c r="A3" s="47"/>
      <c r="G3" s="80" t="s">
        <v>251</v>
      </c>
      <c r="H3" s="80"/>
      <c r="I3" s="3"/>
    </row>
    <row r="4" spans="1:9" ht="18">
      <c r="A4" s="47"/>
      <c r="B4" s="57" t="s">
        <v>136</v>
      </c>
      <c r="C4" s="57"/>
      <c r="D4" s="47"/>
      <c r="E4" s="47"/>
      <c r="F4" s="47"/>
      <c r="G4" s="47"/>
      <c r="H4" s="47"/>
      <c r="I4" s="53"/>
    </row>
    <row r="5" spans="1:9" ht="18">
      <c r="A5" s="47"/>
      <c r="B5" s="47"/>
      <c r="C5" s="47"/>
      <c r="D5" s="47"/>
      <c r="E5" s="47"/>
      <c r="F5" s="58" t="s">
        <v>137</v>
      </c>
      <c r="G5" s="58" t="s">
        <v>138</v>
      </c>
      <c r="H5" s="7" t="s">
        <v>3</v>
      </c>
      <c r="I5" s="59" t="s">
        <v>32</v>
      </c>
    </row>
    <row r="6" spans="1:10" ht="15.75">
      <c r="A6" s="49" t="s">
        <v>5</v>
      </c>
      <c r="B6" s="9" t="s">
        <v>198</v>
      </c>
      <c r="C6" s="10" t="s">
        <v>199</v>
      </c>
      <c r="D6" s="25">
        <v>1972</v>
      </c>
      <c r="E6" s="21" t="s">
        <v>9</v>
      </c>
      <c r="F6" s="61">
        <v>257</v>
      </c>
      <c r="G6" s="61">
        <v>257</v>
      </c>
      <c r="H6" s="49">
        <f aca="true" t="shared" si="0" ref="H6:H15">SUM(F6:G6)</f>
        <v>514</v>
      </c>
      <c r="I6" s="39" t="s">
        <v>8</v>
      </c>
      <c r="J6" s="15"/>
    </row>
    <row r="7" spans="1:10" ht="15.75">
      <c r="A7" s="49" t="s">
        <v>8</v>
      </c>
      <c r="B7" s="37" t="s">
        <v>109</v>
      </c>
      <c r="C7" s="38" t="s">
        <v>139</v>
      </c>
      <c r="D7" s="11">
        <v>1966</v>
      </c>
      <c r="E7" s="12" t="s">
        <v>15</v>
      </c>
      <c r="F7" s="13">
        <v>259</v>
      </c>
      <c r="G7" s="13">
        <v>246</v>
      </c>
      <c r="H7" s="49">
        <f t="shared" si="0"/>
        <v>505</v>
      </c>
      <c r="I7" s="39" t="s">
        <v>10</v>
      </c>
      <c r="J7" s="15"/>
    </row>
    <row r="8" spans="1:10" ht="15.75">
      <c r="A8" s="49" t="s">
        <v>10</v>
      </c>
      <c r="B8" s="27" t="s">
        <v>67</v>
      </c>
      <c r="C8" s="60" t="s">
        <v>68</v>
      </c>
      <c r="D8" s="11">
        <v>1973</v>
      </c>
      <c r="E8" s="12" t="s">
        <v>69</v>
      </c>
      <c r="F8" s="13">
        <v>256</v>
      </c>
      <c r="G8" s="13">
        <v>241</v>
      </c>
      <c r="H8" s="49">
        <f t="shared" si="0"/>
        <v>497</v>
      </c>
      <c r="I8" s="39" t="s">
        <v>10</v>
      </c>
      <c r="J8" s="15"/>
    </row>
    <row r="9" spans="1:10" ht="15.75">
      <c r="A9" s="39">
        <v>4</v>
      </c>
      <c r="B9" s="22" t="s">
        <v>142</v>
      </c>
      <c r="C9" s="23" t="s">
        <v>143</v>
      </c>
      <c r="D9" s="25">
        <v>1966</v>
      </c>
      <c r="E9" s="12" t="s">
        <v>144</v>
      </c>
      <c r="F9" s="39">
        <v>244</v>
      </c>
      <c r="G9" s="39">
        <v>238</v>
      </c>
      <c r="H9" s="49">
        <f t="shared" si="0"/>
        <v>482</v>
      </c>
      <c r="I9" s="39" t="s">
        <v>10</v>
      </c>
      <c r="J9" s="15"/>
    </row>
    <row r="10" spans="1:10" ht="15.75">
      <c r="A10" s="39">
        <v>5</v>
      </c>
      <c r="B10" s="1" t="s">
        <v>200</v>
      </c>
      <c r="C10" s="19" t="s">
        <v>204</v>
      </c>
      <c r="D10" s="45">
        <v>1970</v>
      </c>
      <c r="E10" s="21" t="s">
        <v>256</v>
      </c>
      <c r="F10" s="13">
        <v>257</v>
      </c>
      <c r="G10" s="13">
        <v>225</v>
      </c>
      <c r="H10" s="49">
        <f t="shared" si="0"/>
        <v>482</v>
      </c>
      <c r="I10" s="39" t="s">
        <v>10</v>
      </c>
      <c r="J10" s="15"/>
    </row>
    <row r="11" spans="1:10" ht="15.75">
      <c r="A11" s="39">
        <v>6</v>
      </c>
      <c r="B11" s="29" t="s">
        <v>200</v>
      </c>
      <c r="C11" s="30" t="s">
        <v>201</v>
      </c>
      <c r="D11" s="25">
        <v>1970</v>
      </c>
      <c r="E11" s="21" t="s">
        <v>18</v>
      </c>
      <c r="F11" s="39">
        <v>251</v>
      </c>
      <c r="G11" s="39">
        <v>219</v>
      </c>
      <c r="H11" s="49">
        <f t="shared" si="0"/>
        <v>470</v>
      </c>
      <c r="I11" s="29"/>
      <c r="J11" s="15"/>
    </row>
    <row r="12" spans="1:10" ht="15.75">
      <c r="A12" s="39">
        <v>7</v>
      </c>
      <c r="B12" s="51" t="s">
        <v>197</v>
      </c>
      <c r="C12" s="52" t="s">
        <v>30</v>
      </c>
      <c r="D12" s="45">
        <v>1969</v>
      </c>
      <c r="E12" s="21" t="s">
        <v>18</v>
      </c>
      <c r="F12" s="13">
        <v>241</v>
      </c>
      <c r="G12" s="13">
        <v>221</v>
      </c>
      <c r="H12" s="49">
        <f t="shared" si="0"/>
        <v>462</v>
      </c>
      <c r="I12" s="29"/>
      <c r="J12" s="15"/>
    </row>
    <row r="13" spans="1:10" ht="15.75">
      <c r="A13" s="39">
        <v>8</v>
      </c>
      <c r="B13" s="29" t="s">
        <v>202</v>
      </c>
      <c r="C13" s="30" t="s">
        <v>203</v>
      </c>
      <c r="D13" s="11">
        <v>1967</v>
      </c>
      <c r="E13" s="12" t="s">
        <v>15</v>
      </c>
      <c r="F13" s="13">
        <v>233</v>
      </c>
      <c r="G13" s="13">
        <v>226</v>
      </c>
      <c r="H13" s="49">
        <f t="shared" si="0"/>
        <v>459</v>
      </c>
      <c r="I13" s="53"/>
      <c r="J13" s="15"/>
    </row>
    <row r="14" spans="1:10" ht="15.75">
      <c r="A14" s="39">
        <v>9</v>
      </c>
      <c r="B14" s="29" t="s">
        <v>145</v>
      </c>
      <c r="C14" s="30" t="s">
        <v>146</v>
      </c>
      <c r="D14" s="25">
        <v>1947</v>
      </c>
      <c r="E14" s="21" t="s">
        <v>18</v>
      </c>
      <c r="F14" s="39">
        <v>241</v>
      </c>
      <c r="G14" s="39">
        <v>217</v>
      </c>
      <c r="H14" s="49">
        <f t="shared" si="0"/>
        <v>458</v>
      </c>
      <c r="I14" s="53"/>
      <c r="J14" s="15"/>
    </row>
    <row r="15" spans="1:8" ht="15.75">
      <c r="A15" s="29">
        <v>10</v>
      </c>
      <c r="B15" s="29" t="s">
        <v>141</v>
      </c>
      <c r="C15" s="30" t="s">
        <v>78</v>
      </c>
      <c r="D15" s="25">
        <v>1974</v>
      </c>
      <c r="E15" s="12" t="s">
        <v>15</v>
      </c>
      <c r="F15" s="13">
        <v>239</v>
      </c>
      <c r="G15" s="13">
        <v>197</v>
      </c>
      <c r="H15" s="49">
        <f t="shared" si="0"/>
        <v>436</v>
      </c>
    </row>
    <row r="16" spans="1:8" ht="15.75">
      <c r="A16" s="29"/>
      <c r="B16" s="62"/>
      <c r="C16" s="62"/>
      <c r="D16" s="61"/>
      <c r="E16" s="61"/>
      <c r="F16" s="61"/>
      <c r="G16" s="61"/>
      <c r="H16" s="49"/>
    </row>
    <row r="17" spans="1:8" ht="15.75">
      <c r="A17" s="29"/>
      <c r="B17" s="63"/>
      <c r="C17" s="63"/>
      <c r="D17" s="64"/>
      <c r="E17" s="61"/>
      <c r="F17" s="61"/>
      <c r="G17" s="61"/>
      <c r="H17" s="49"/>
    </row>
    <row r="18" spans="2:8" ht="15.75">
      <c r="B18" s="65"/>
      <c r="C18" s="65"/>
      <c r="D18" s="66"/>
      <c r="E18" s="67"/>
      <c r="F18" s="61"/>
      <c r="G18" s="61"/>
      <c r="H18" s="49"/>
    </row>
    <row r="19" spans="2:8" ht="15.75">
      <c r="B19" s="65"/>
      <c r="C19" s="65"/>
      <c r="D19" s="66"/>
      <c r="E19" s="67"/>
      <c r="F19" s="61"/>
      <c r="G19" s="61"/>
      <c r="H19" s="49"/>
    </row>
    <row r="20" spans="2:8" ht="15.75">
      <c r="B20" s="62"/>
      <c r="C20" s="62"/>
      <c r="D20" s="66"/>
      <c r="E20" s="67"/>
      <c r="F20" s="61"/>
      <c r="G20" s="61"/>
      <c r="H20" s="49"/>
    </row>
    <row r="21" spans="2:8" ht="15.75">
      <c r="B21" s="68"/>
      <c r="C21" s="68"/>
      <c r="D21" s="69"/>
      <c r="E21" s="69"/>
      <c r="F21" s="69"/>
      <c r="G21" s="69"/>
      <c r="H21" s="49"/>
    </row>
    <row r="22" spans="2:8" ht="15.75">
      <c r="B22" s="62"/>
      <c r="C22" s="62"/>
      <c r="D22" s="69"/>
      <c r="E22" s="69"/>
      <c r="F22" s="69"/>
      <c r="G22" s="69"/>
      <c r="H22" s="49"/>
    </row>
    <row r="23" spans="2:8" ht="15.75">
      <c r="B23" s="62"/>
      <c r="C23" s="62"/>
      <c r="D23" s="70"/>
      <c r="E23" s="69"/>
      <c r="F23" s="69"/>
      <c r="G23" s="69"/>
      <c r="H23" s="49"/>
    </row>
    <row r="24" spans="2:8" ht="18.75">
      <c r="B24" s="71"/>
      <c r="C24" s="71"/>
      <c r="D24" s="71"/>
      <c r="E24" s="72"/>
      <c r="F24" s="72"/>
      <c r="G24" s="72"/>
      <c r="H24" s="49"/>
    </row>
  </sheetData>
  <sheetProtection/>
  <mergeCells count="2">
    <mergeCell ref="A2:I2"/>
    <mergeCell ref="G3:H3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00390625" style="0" customWidth="1"/>
    <col min="2" max="2" width="15.140625" style="0" customWidth="1"/>
    <col min="3" max="3" width="14.7109375" style="0" customWidth="1"/>
    <col min="4" max="4" width="6.28125" style="0" customWidth="1"/>
    <col min="5" max="5" width="15.28125" style="0" customWidth="1"/>
    <col min="6" max="8" width="4.00390625" style="0" customWidth="1"/>
    <col min="9" max="9" width="5.7109375" style="0" customWidth="1"/>
    <col min="10" max="12" width="4.00390625" style="0" customWidth="1"/>
    <col min="13" max="13" width="5.421875" style="0" customWidth="1"/>
    <col min="14" max="14" width="5.8515625" style="0" customWidth="1"/>
    <col min="15" max="15" width="3.7109375" style="0" customWidth="1"/>
    <col min="18" max="18" width="12.7109375" style="0" customWidth="1"/>
  </cols>
  <sheetData>
    <row r="1" spans="2:9" ht="18">
      <c r="B1" s="2"/>
      <c r="C1" s="2"/>
      <c r="D1" s="2"/>
      <c r="E1" s="3"/>
      <c r="F1" s="3"/>
      <c r="G1" s="3"/>
      <c r="H1" s="3"/>
      <c r="I1" s="3"/>
    </row>
    <row r="2" spans="2:9" ht="18">
      <c r="B2" s="2"/>
      <c r="C2" s="2"/>
      <c r="D2" s="2"/>
      <c r="E2" s="3"/>
      <c r="F2" s="3"/>
      <c r="G2" s="3"/>
      <c r="H2" s="3"/>
      <c r="I2" s="3"/>
    </row>
    <row r="3" spans="2:9" ht="18">
      <c r="B3" s="2" t="s">
        <v>0</v>
      </c>
      <c r="C3" s="2"/>
      <c r="D3" s="2"/>
      <c r="E3" s="3"/>
      <c r="F3" s="3"/>
      <c r="G3" s="3"/>
      <c r="H3" s="3"/>
      <c r="I3" s="3"/>
    </row>
    <row r="4" spans="5:11" ht="12.75">
      <c r="E4" t="s">
        <v>249</v>
      </c>
      <c r="I4" s="77"/>
      <c r="J4" s="77"/>
      <c r="K4" s="77"/>
    </row>
    <row r="5" spans="2:4" ht="15.75">
      <c r="B5" s="6" t="s">
        <v>147</v>
      </c>
      <c r="C5" s="6"/>
      <c r="D5" s="6" t="s">
        <v>2</v>
      </c>
    </row>
    <row r="6" spans="14:20" ht="15.75">
      <c r="N6" s="7" t="s">
        <v>3</v>
      </c>
      <c r="O6" s="26" t="s">
        <v>32</v>
      </c>
      <c r="Q6" s="29"/>
      <c r="R6" s="19"/>
      <c r="S6" s="25"/>
      <c r="T6" s="19"/>
    </row>
    <row r="7" spans="1:20" ht="15.75">
      <c r="A7" s="8" t="s">
        <v>5</v>
      </c>
      <c r="B7" s="6" t="s">
        <v>33</v>
      </c>
      <c r="C7" s="18" t="s">
        <v>219</v>
      </c>
      <c r="D7" s="11">
        <v>1997</v>
      </c>
      <c r="E7" s="19" t="s">
        <v>34</v>
      </c>
      <c r="F7" s="1">
        <v>95</v>
      </c>
      <c r="G7" s="1">
        <v>94</v>
      </c>
      <c r="H7" s="1">
        <v>94</v>
      </c>
      <c r="I7" s="7">
        <f aca="true" t="shared" si="0" ref="I7:I22">SUM(F7:H7)</f>
        <v>283</v>
      </c>
      <c r="J7" s="1">
        <v>95</v>
      </c>
      <c r="K7" s="1">
        <v>97</v>
      </c>
      <c r="L7" s="1">
        <v>95</v>
      </c>
      <c r="M7" s="7">
        <f aca="true" t="shared" si="1" ref="M7:M22">SUM(J7:L7)</f>
        <v>287</v>
      </c>
      <c r="N7" s="7">
        <f aca="true" t="shared" si="2" ref="N7:N22">I7+M7</f>
        <v>570</v>
      </c>
      <c r="O7" s="14" t="s">
        <v>102</v>
      </c>
      <c r="Q7" s="1"/>
      <c r="R7" s="19"/>
      <c r="S7" s="11"/>
      <c r="T7" s="19"/>
    </row>
    <row r="8" spans="1:20" ht="15.75">
      <c r="A8" s="8" t="s">
        <v>8</v>
      </c>
      <c r="B8" s="5" t="s">
        <v>220</v>
      </c>
      <c r="C8" s="18" t="s">
        <v>227</v>
      </c>
      <c r="D8" s="11">
        <v>2000</v>
      </c>
      <c r="E8" s="19" t="s">
        <v>34</v>
      </c>
      <c r="F8" s="1">
        <v>93</v>
      </c>
      <c r="G8" s="1">
        <v>92</v>
      </c>
      <c r="H8" s="1">
        <v>93</v>
      </c>
      <c r="I8" s="7">
        <f t="shared" si="0"/>
        <v>278</v>
      </c>
      <c r="J8" s="1">
        <v>88</v>
      </c>
      <c r="K8" s="1">
        <v>87</v>
      </c>
      <c r="L8" s="1">
        <v>85</v>
      </c>
      <c r="M8" s="7">
        <f t="shared" si="1"/>
        <v>260</v>
      </c>
      <c r="N8" s="7">
        <f t="shared" si="2"/>
        <v>538</v>
      </c>
      <c r="O8" s="14" t="s">
        <v>8</v>
      </c>
      <c r="Q8" s="1"/>
      <c r="R8" s="19"/>
      <c r="S8" s="11"/>
      <c r="T8" s="19"/>
    </row>
    <row r="9" spans="1:20" ht="15.75">
      <c r="A9" s="8" t="s">
        <v>10</v>
      </c>
      <c r="B9" s="6" t="s">
        <v>42</v>
      </c>
      <c r="C9" s="18" t="s">
        <v>43</v>
      </c>
      <c r="D9" s="11">
        <v>1992</v>
      </c>
      <c r="E9" s="19" t="s">
        <v>41</v>
      </c>
      <c r="F9" s="1">
        <v>90</v>
      </c>
      <c r="G9" s="1">
        <v>87</v>
      </c>
      <c r="H9" s="1">
        <v>86</v>
      </c>
      <c r="I9" s="7">
        <f t="shared" si="0"/>
        <v>263</v>
      </c>
      <c r="J9" s="1">
        <v>84</v>
      </c>
      <c r="K9" s="1">
        <v>90</v>
      </c>
      <c r="L9" s="1">
        <v>92</v>
      </c>
      <c r="M9" s="7">
        <f t="shared" si="1"/>
        <v>266</v>
      </c>
      <c r="N9" s="7">
        <f t="shared" si="2"/>
        <v>529</v>
      </c>
      <c r="O9" s="14" t="s">
        <v>10</v>
      </c>
      <c r="Q9" s="1"/>
      <c r="R9" s="19"/>
      <c r="S9" s="11"/>
      <c r="T9" s="19"/>
    </row>
    <row r="10" spans="1:20" ht="15.75">
      <c r="A10" s="13">
        <v>4</v>
      </c>
      <c r="B10" s="1" t="s">
        <v>228</v>
      </c>
      <c r="C10" s="19" t="s">
        <v>47</v>
      </c>
      <c r="D10" s="11">
        <v>2000</v>
      </c>
      <c r="E10" s="19" t="s">
        <v>24</v>
      </c>
      <c r="F10" s="1">
        <v>85</v>
      </c>
      <c r="G10" s="1">
        <v>89</v>
      </c>
      <c r="H10" s="1">
        <v>77</v>
      </c>
      <c r="I10" s="7">
        <f t="shared" si="0"/>
        <v>251</v>
      </c>
      <c r="J10" s="1">
        <v>88</v>
      </c>
      <c r="K10" s="1">
        <v>90</v>
      </c>
      <c r="L10" s="1">
        <v>95</v>
      </c>
      <c r="M10" s="7">
        <f t="shared" si="1"/>
        <v>273</v>
      </c>
      <c r="N10" s="7">
        <f t="shared" si="2"/>
        <v>524</v>
      </c>
      <c r="O10" s="14" t="s">
        <v>10</v>
      </c>
      <c r="Q10" s="29"/>
      <c r="R10" s="19"/>
      <c r="S10" s="25"/>
      <c r="T10" s="30"/>
    </row>
    <row r="11" spans="1:20" ht="15.75">
      <c r="A11" s="13">
        <f aca="true" t="shared" si="3" ref="A11:A20">A10+1</f>
        <v>5</v>
      </c>
      <c r="B11" s="1" t="s">
        <v>39</v>
      </c>
      <c r="C11" s="19" t="s">
        <v>40</v>
      </c>
      <c r="D11" s="11">
        <v>1993</v>
      </c>
      <c r="E11" s="19" t="s">
        <v>41</v>
      </c>
      <c r="F11" s="1">
        <v>94</v>
      </c>
      <c r="G11" s="1">
        <v>85</v>
      </c>
      <c r="H11" s="1">
        <v>75</v>
      </c>
      <c r="I11" s="7">
        <f t="shared" si="0"/>
        <v>254</v>
      </c>
      <c r="J11" s="1">
        <v>94</v>
      </c>
      <c r="K11" s="1">
        <v>89</v>
      </c>
      <c r="L11" s="1">
        <v>87</v>
      </c>
      <c r="M11" s="7">
        <f t="shared" si="1"/>
        <v>270</v>
      </c>
      <c r="N11" s="7">
        <f t="shared" si="2"/>
        <v>524</v>
      </c>
      <c r="O11" s="14" t="s">
        <v>10</v>
      </c>
      <c r="Q11" s="20"/>
      <c r="R11" s="19"/>
      <c r="S11" s="25"/>
      <c r="T11" s="12"/>
    </row>
    <row r="12" spans="1:20" ht="15.75">
      <c r="A12" s="13">
        <f t="shared" si="3"/>
        <v>6</v>
      </c>
      <c r="B12" s="1" t="s">
        <v>225</v>
      </c>
      <c r="C12" s="19" t="s">
        <v>226</v>
      </c>
      <c r="D12" s="19">
        <v>2001</v>
      </c>
      <c r="E12" s="19" t="s">
        <v>34</v>
      </c>
      <c r="F12" s="1">
        <v>94</v>
      </c>
      <c r="G12" s="1">
        <v>90</v>
      </c>
      <c r="H12" s="1">
        <v>90</v>
      </c>
      <c r="I12" s="7">
        <f t="shared" si="0"/>
        <v>274</v>
      </c>
      <c r="J12" s="1">
        <v>77</v>
      </c>
      <c r="K12" s="1">
        <v>84</v>
      </c>
      <c r="L12" s="1">
        <v>64</v>
      </c>
      <c r="M12" s="7">
        <f t="shared" si="1"/>
        <v>225</v>
      </c>
      <c r="N12" s="7">
        <f t="shared" si="2"/>
        <v>499</v>
      </c>
      <c r="O12" s="14"/>
      <c r="Q12" s="1"/>
      <c r="R12" s="19"/>
      <c r="S12" s="11"/>
      <c r="T12" s="19"/>
    </row>
    <row r="13" spans="1:20" ht="15.75">
      <c r="A13" s="13">
        <f t="shared" si="3"/>
        <v>7</v>
      </c>
      <c r="B13" s="4" t="s">
        <v>184</v>
      </c>
      <c r="C13" s="19" t="s">
        <v>185</v>
      </c>
      <c r="D13" s="11">
        <v>1979</v>
      </c>
      <c r="E13" s="12" t="s">
        <v>21</v>
      </c>
      <c r="F13" s="1">
        <v>88</v>
      </c>
      <c r="G13" s="1">
        <v>88</v>
      </c>
      <c r="H13" s="1">
        <v>84</v>
      </c>
      <c r="I13" s="7">
        <f t="shared" si="0"/>
        <v>260</v>
      </c>
      <c r="J13" s="1">
        <v>81</v>
      </c>
      <c r="K13" s="1">
        <v>66</v>
      </c>
      <c r="L13" s="1">
        <v>87</v>
      </c>
      <c r="M13" s="7">
        <f t="shared" si="1"/>
        <v>234</v>
      </c>
      <c r="N13" s="7">
        <f t="shared" si="2"/>
        <v>494</v>
      </c>
      <c r="O13" s="14"/>
      <c r="Q13" s="4"/>
      <c r="R13" s="19"/>
      <c r="S13" s="11"/>
      <c r="T13" s="12"/>
    </row>
    <row r="14" spans="1:20" ht="15.75">
      <c r="A14" s="13">
        <f t="shared" si="3"/>
        <v>8</v>
      </c>
      <c r="B14" s="29" t="s">
        <v>188</v>
      </c>
      <c r="C14" s="19" t="s">
        <v>257</v>
      </c>
      <c r="D14" s="25">
        <v>1996</v>
      </c>
      <c r="E14" s="30" t="s">
        <v>41</v>
      </c>
      <c r="F14" s="1">
        <v>94</v>
      </c>
      <c r="G14" s="1">
        <v>93</v>
      </c>
      <c r="H14" s="1">
        <v>86</v>
      </c>
      <c r="I14" s="7">
        <f t="shared" si="0"/>
        <v>273</v>
      </c>
      <c r="J14" s="1">
        <v>80</v>
      </c>
      <c r="K14" s="1">
        <v>70</v>
      </c>
      <c r="L14" s="1">
        <v>65</v>
      </c>
      <c r="M14" s="7">
        <f t="shared" si="1"/>
        <v>215</v>
      </c>
      <c r="N14" s="7">
        <f t="shared" si="2"/>
        <v>488</v>
      </c>
      <c r="O14" s="14"/>
      <c r="Q14" s="4"/>
      <c r="R14" s="19"/>
      <c r="S14" s="11"/>
      <c r="T14" s="12"/>
    </row>
    <row r="15" spans="1:20" ht="15.75">
      <c r="A15" s="13">
        <f t="shared" si="3"/>
        <v>9</v>
      </c>
      <c r="B15" s="51" t="s">
        <v>148</v>
      </c>
      <c r="C15" s="52" t="s">
        <v>40</v>
      </c>
      <c r="D15" s="28">
        <v>1998</v>
      </c>
      <c r="E15" s="19" t="s">
        <v>28</v>
      </c>
      <c r="F15" s="1">
        <v>80</v>
      </c>
      <c r="G15" s="1">
        <v>81</v>
      </c>
      <c r="H15" s="1">
        <v>84</v>
      </c>
      <c r="I15" s="7">
        <f t="shared" si="0"/>
        <v>245</v>
      </c>
      <c r="J15" s="1">
        <v>70</v>
      </c>
      <c r="K15" s="1">
        <v>83</v>
      </c>
      <c r="L15" s="1">
        <v>83</v>
      </c>
      <c r="M15" s="7">
        <f t="shared" si="1"/>
        <v>236</v>
      </c>
      <c r="N15" s="7">
        <f t="shared" si="2"/>
        <v>481</v>
      </c>
      <c r="O15" s="73"/>
      <c r="Q15" s="1"/>
      <c r="R15" s="19"/>
      <c r="S15" s="11"/>
      <c r="T15" s="19"/>
    </row>
    <row r="16" spans="1:20" ht="15.75">
      <c r="A16" s="13">
        <f t="shared" si="3"/>
        <v>10</v>
      </c>
      <c r="B16" s="1" t="s">
        <v>48</v>
      </c>
      <c r="C16" s="19" t="s">
        <v>49</v>
      </c>
      <c r="D16" s="11">
        <v>1996</v>
      </c>
      <c r="E16" s="19" t="s">
        <v>28</v>
      </c>
      <c r="F16" s="1">
        <v>78</v>
      </c>
      <c r="G16" s="1">
        <v>85</v>
      </c>
      <c r="H16" s="1">
        <v>74</v>
      </c>
      <c r="I16" s="7">
        <f t="shared" si="0"/>
        <v>237</v>
      </c>
      <c r="J16" s="1">
        <v>78</v>
      </c>
      <c r="K16" s="1">
        <v>84</v>
      </c>
      <c r="L16" s="1">
        <v>81</v>
      </c>
      <c r="M16" s="7">
        <f t="shared" si="1"/>
        <v>243</v>
      </c>
      <c r="N16" s="7">
        <f t="shared" si="2"/>
        <v>480</v>
      </c>
      <c r="R16" s="19"/>
      <c r="S16" s="11"/>
      <c r="T16" s="19"/>
    </row>
    <row r="17" spans="1:14" ht="15.75">
      <c r="A17" s="13">
        <f t="shared" si="3"/>
        <v>11</v>
      </c>
      <c r="B17" s="1" t="s">
        <v>186</v>
      </c>
      <c r="C17" s="19" t="s">
        <v>187</v>
      </c>
      <c r="D17" s="11">
        <v>1982</v>
      </c>
      <c r="E17" s="19" t="s">
        <v>24</v>
      </c>
      <c r="F17" s="1">
        <v>80</v>
      </c>
      <c r="G17" s="1">
        <v>77</v>
      </c>
      <c r="H17" s="1">
        <v>78</v>
      </c>
      <c r="I17" s="7">
        <f t="shared" si="0"/>
        <v>235</v>
      </c>
      <c r="J17" s="1">
        <v>79</v>
      </c>
      <c r="K17" s="1">
        <v>83</v>
      </c>
      <c r="L17" s="1">
        <v>73</v>
      </c>
      <c r="M17" s="7">
        <f t="shared" si="1"/>
        <v>235</v>
      </c>
      <c r="N17" s="7">
        <f t="shared" si="2"/>
        <v>470</v>
      </c>
    </row>
    <row r="18" spans="1:14" ht="15.75">
      <c r="A18" s="13">
        <f t="shared" si="3"/>
        <v>12</v>
      </c>
      <c r="B18" s="20" t="s">
        <v>218</v>
      </c>
      <c r="C18" s="19" t="s">
        <v>35</v>
      </c>
      <c r="D18" s="25">
        <v>1999</v>
      </c>
      <c r="E18" s="12" t="s">
        <v>34</v>
      </c>
      <c r="F18" s="1">
        <v>58</v>
      </c>
      <c r="G18" s="1">
        <v>82</v>
      </c>
      <c r="H18" s="1">
        <v>72</v>
      </c>
      <c r="I18" s="7">
        <f t="shared" si="0"/>
        <v>212</v>
      </c>
      <c r="J18" s="1">
        <v>81</v>
      </c>
      <c r="K18" s="1">
        <v>75</v>
      </c>
      <c r="L18" s="1">
        <v>72</v>
      </c>
      <c r="M18" s="7">
        <f t="shared" si="1"/>
        <v>228</v>
      </c>
      <c r="N18" s="7">
        <f t="shared" si="2"/>
        <v>440</v>
      </c>
    </row>
    <row r="19" spans="1:14" ht="15.75">
      <c r="A19" s="13">
        <f t="shared" si="3"/>
        <v>13</v>
      </c>
      <c r="B19" s="1" t="s">
        <v>223</v>
      </c>
      <c r="C19" s="19" t="s">
        <v>194</v>
      </c>
      <c r="D19" s="11">
        <v>2001</v>
      </c>
      <c r="E19" s="19" t="s">
        <v>41</v>
      </c>
      <c r="F19" s="1">
        <v>84</v>
      </c>
      <c r="G19" s="1">
        <v>83</v>
      </c>
      <c r="H19" s="1">
        <v>78</v>
      </c>
      <c r="I19" s="7">
        <f t="shared" si="0"/>
        <v>245</v>
      </c>
      <c r="J19" s="1">
        <v>53</v>
      </c>
      <c r="K19" s="1">
        <v>72</v>
      </c>
      <c r="L19" s="1">
        <v>62</v>
      </c>
      <c r="M19" s="7">
        <f t="shared" si="1"/>
        <v>187</v>
      </c>
      <c r="N19" s="7">
        <f t="shared" si="2"/>
        <v>432</v>
      </c>
    </row>
    <row r="20" spans="1:14" ht="15.75">
      <c r="A20" s="13">
        <f t="shared" si="3"/>
        <v>14</v>
      </c>
      <c r="B20" s="1" t="s">
        <v>195</v>
      </c>
      <c r="C20" s="19" t="s">
        <v>196</v>
      </c>
      <c r="D20" s="11">
        <v>1999</v>
      </c>
      <c r="E20" s="19" t="s">
        <v>28</v>
      </c>
      <c r="F20" s="1">
        <v>79</v>
      </c>
      <c r="G20" s="1">
        <v>75</v>
      </c>
      <c r="H20" s="1">
        <v>83</v>
      </c>
      <c r="I20" s="7">
        <f t="shared" si="0"/>
        <v>237</v>
      </c>
      <c r="J20" s="1">
        <v>58</v>
      </c>
      <c r="K20" s="1">
        <v>59</v>
      </c>
      <c r="L20" s="1">
        <v>65</v>
      </c>
      <c r="M20" s="7">
        <f t="shared" si="1"/>
        <v>182</v>
      </c>
      <c r="N20" s="7">
        <f t="shared" si="2"/>
        <v>419</v>
      </c>
    </row>
    <row r="21" spans="1:14" ht="15.75">
      <c r="A21" s="11">
        <v>15</v>
      </c>
      <c r="B21" s="1" t="s">
        <v>50</v>
      </c>
      <c r="C21" s="19" t="s">
        <v>51</v>
      </c>
      <c r="D21" s="11">
        <v>1996</v>
      </c>
      <c r="E21" s="19" t="s">
        <v>28</v>
      </c>
      <c r="F21" s="1">
        <v>56</v>
      </c>
      <c r="G21" s="1">
        <v>57</v>
      </c>
      <c r="H21" s="1">
        <v>81</v>
      </c>
      <c r="I21" s="7">
        <f t="shared" si="0"/>
        <v>194</v>
      </c>
      <c r="J21" s="1">
        <v>78</v>
      </c>
      <c r="K21" s="1">
        <v>73</v>
      </c>
      <c r="L21" s="1">
        <v>70</v>
      </c>
      <c r="M21" s="7">
        <f t="shared" si="1"/>
        <v>221</v>
      </c>
      <c r="N21" s="7">
        <f t="shared" si="2"/>
        <v>415</v>
      </c>
    </row>
    <row r="22" spans="1:14" ht="15.75">
      <c r="A22" s="11">
        <v>16</v>
      </c>
      <c r="B22" s="1" t="s">
        <v>221</v>
      </c>
      <c r="C22" s="19" t="s">
        <v>222</v>
      </c>
      <c r="D22" s="11">
        <v>1994</v>
      </c>
      <c r="E22" s="19" t="s">
        <v>224</v>
      </c>
      <c r="F22" s="1">
        <v>69</v>
      </c>
      <c r="G22" s="1">
        <v>79</v>
      </c>
      <c r="H22" s="1">
        <v>70</v>
      </c>
      <c r="I22" s="7">
        <f t="shared" si="0"/>
        <v>218</v>
      </c>
      <c r="J22" s="1">
        <v>47</v>
      </c>
      <c r="K22" s="1">
        <v>53</v>
      </c>
      <c r="L22" s="1">
        <v>68</v>
      </c>
      <c r="M22" s="7">
        <f t="shared" si="1"/>
        <v>168</v>
      </c>
      <c r="N22" s="7">
        <f t="shared" si="2"/>
        <v>386</v>
      </c>
    </row>
    <row r="23" ht="14.25">
      <c r="A23" s="11"/>
    </row>
    <row r="24" spans="1:14" ht="15.75">
      <c r="A24" s="73"/>
      <c r="B24" s="1"/>
      <c r="C24" s="19"/>
      <c r="D24" s="11"/>
      <c r="E24" s="30"/>
      <c r="F24" s="29"/>
      <c r="G24" s="1"/>
      <c r="H24" s="1"/>
      <c r="I24" s="7"/>
      <c r="J24" s="1"/>
      <c r="K24" s="1"/>
      <c r="L24" s="1"/>
      <c r="M24" s="7"/>
      <c r="N24" s="7"/>
    </row>
    <row r="25" spans="1:14" ht="15.75">
      <c r="A25" s="73"/>
      <c r="B25" s="29"/>
      <c r="C25" s="30"/>
      <c r="D25" s="25"/>
      <c r="E25" s="30"/>
      <c r="F25" s="29"/>
      <c r="G25" s="1"/>
      <c r="H25" s="1"/>
      <c r="I25" s="7"/>
      <c r="J25" s="1"/>
      <c r="K25" s="1"/>
      <c r="L25" s="1"/>
      <c r="M25" s="7"/>
      <c r="N25" s="7"/>
    </row>
    <row r="26" ht="15">
      <c r="A26" s="1"/>
    </row>
    <row r="27" spans="1:14" ht="18">
      <c r="A27" s="1"/>
      <c r="B27" s="29" t="s">
        <v>149</v>
      </c>
      <c r="C27" s="74"/>
      <c r="D27" s="47"/>
      <c r="E27" s="19"/>
      <c r="F27" s="19"/>
      <c r="N27" s="3"/>
    </row>
    <row r="28" spans="1:6" ht="15">
      <c r="A28" s="1"/>
      <c r="B28" s="52"/>
      <c r="C28" s="52"/>
      <c r="D28" s="28"/>
      <c r="E28" s="30"/>
      <c r="F28" s="30"/>
    </row>
  </sheetData>
  <sheetProtection/>
  <mergeCells count="1">
    <mergeCell ref="I4:K4"/>
  </mergeCells>
  <printOptions/>
  <pageMargins left="0.75" right="0.75" top="1" bottom="1" header="0.5118055555555555" footer="0.5118055555555555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H13" sqref="H13"/>
    </sheetView>
  </sheetViews>
  <sheetFormatPr defaultColWidth="9.140625" defaultRowHeight="12.75"/>
  <cols>
    <col min="5" max="5" width="12.57421875" style="0" customWidth="1"/>
  </cols>
  <sheetData>
    <row r="2" spans="1:7" ht="18">
      <c r="A2" s="2" t="s">
        <v>0</v>
      </c>
      <c r="B2" s="2"/>
      <c r="C2" s="2"/>
      <c r="D2" s="3"/>
      <c r="E2" s="3"/>
      <c r="F2" s="3"/>
      <c r="G2" s="3"/>
    </row>
    <row r="3" spans="5:9" ht="12.75">
      <c r="E3" t="s">
        <v>250</v>
      </c>
      <c r="F3">
        <v>2015</v>
      </c>
      <c r="G3" s="77"/>
      <c r="H3" s="77"/>
      <c r="I3" s="77"/>
    </row>
    <row r="4" spans="1:3" ht="14.25">
      <c r="A4" s="30"/>
      <c r="B4" s="25"/>
      <c r="C4" s="30"/>
    </row>
    <row r="5" spans="1:5" ht="15">
      <c r="A5" s="29" t="s">
        <v>150</v>
      </c>
      <c r="B5" s="39"/>
      <c r="C5" s="29" t="s">
        <v>151</v>
      </c>
      <c r="D5" s="1" t="s">
        <v>152</v>
      </c>
      <c r="E5" s="1"/>
    </row>
    <row r="6" spans="1:5" ht="14.25">
      <c r="A6" s="30"/>
      <c r="B6" s="19"/>
      <c r="C6" s="19"/>
      <c r="D6" s="19"/>
      <c r="E6" s="19"/>
    </row>
    <row r="7" spans="1:5" ht="14.25">
      <c r="A7" s="30"/>
      <c r="B7" s="19"/>
      <c r="C7" s="19"/>
      <c r="D7" s="19"/>
      <c r="E7" s="19"/>
    </row>
    <row r="8" spans="1:5" ht="14.25">
      <c r="A8" s="30"/>
      <c r="B8" s="19"/>
      <c r="C8" s="30" t="s">
        <v>153</v>
      </c>
      <c r="D8" s="19"/>
      <c r="E8" s="19"/>
    </row>
    <row r="9" spans="1:5" ht="15">
      <c r="A9" s="19"/>
      <c r="B9" s="19"/>
      <c r="C9" s="19"/>
      <c r="D9" s="1" t="s">
        <v>154</v>
      </c>
      <c r="E9" s="1"/>
    </row>
    <row r="10" spans="1:5" ht="15">
      <c r="A10" s="19"/>
      <c r="B10" s="19"/>
      <c r="C10" s="19"/>
      <c r="D10" s="1" t="s">
        <v>155</v>
      </c>
      <c r="E10" s="1"/>
    </row>
    <row r="11" spans="1:5" ht="15">
      <c r="A11" s="19"/>
      <c r="B11" s="19"/>
      <c r="C11" s="19"/>
      <c r="D11" s="1" t="s">
        <v>156</v>
      </c>
      <c r="E11" s="1"/>
    </row>
    <row r="12" spans="1:5" ht="15">
      <c r="A12" s="19"/>
      <c r="B12" s="19"/>
      <c r="C12" s="19"/>
      <c r="D12" s="1" t="s">
        <v>157</v>
      </c>
      <c r="E12" s="1"/>
    </row>
    <row r="13" spans="1:5" ht="15">
      <c r="A13" s="19"/>
      <c r="B13" s="19"/>
      <c r="C13" s="19"/>
      <c r="D13" s="1" t="s">
        <v>158</v>
      </c>
      <c r="E13" s="1"/>
    </row>
    <row r="14" spans="1:5" ht="15">
      <c r="A14" s="19"/>
      <c r="B14" s="19"/>
      <c r="C14" s="19"/>
      <c r="D14" s="1" t="s">
        <v>159</v>
      </c>
      <c r="E14" s="1"/>
    </row>
    <row r="15" spans="1:5" ht="15">
      <c r="A15" s="19"/>
      <c r="B15" s="19"/>
      <c r="C15" s="19"/>
      <c r="D15" s="1" t="s">
        <v>160</v>
      </c>
      <c r="E15" s="1"/>
    </row>
    <row r="16" spans="3:5" ht="15">
      <c r="C16" s="73"/>
      <c r="D16" s="1" t="s">
        <v>192</v>
      </c>
      <c r="E16" s="1"/>
    </row>
    <row r="17" spans="4:5" ht="15">
      <c r="D17" s="1"/>
      <c r="E17" s="1"/>
    </row>
  </sheetData>
  <sheetProtection/>
  <mergeCells count="1">
    <mergeCell ref="G3:I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Liivi</dc:creator>
  <cp:keywords/>
  <dc:description/>
  <cp:lastModifiedBy>Liivi</cp:lastModifiedBy>
  <cp:lastPrinted>2015-04-05T11:10:45Z</cp:lastPrinted>
  <dcterms:created xsi:type="dcterms:W3CDTF">2015-04-05T18:45:26Z</dcterms:created>
  <dcterms:modified xsi:type="dcterms:W3CDTF">2015-04-06T11:00:20Z</dcterms:modified>
  <cp:category/>
  <cp:version/>
  <cp:contentType/>
  <cp:contentStatus/>
</cp:coreProperties>
</file>