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1"/>
  </bookViews>
  <sheets>
    <sheet name="Arvuline" sheetId="1" r:id="rId1"/>
    <sheet name="laupäev" sheetId="2" r:id="rId2"/>
    <sheet name="pühapäev" sheetId="3" r:id="rId3"/>
    <sheet name="kohtunikud" sheetId="4" r:id="rId4"/>
  </sheets>
  <definedNames>
    <definedName name="_xlnm.Print_Area" localSheetId="1">'laupäev'!$A$1:$Y$27</definedName>
    <definedName name="_xlnm.Print_Area" localSheetId="2">'pühapäev'!$A$1:$S$29</definedName>
  </definedNames>
  <calcPr fullCalcOnLoad="1"/>
</workbook>
</file>

<file path=xl/sharedStrings.xml><?xml version="1.0" encoding="utf-8"?>
<sst xmlns="http://schemas.openxmlformats.org/spreadsheetml/2006/main" count="181" uniqueCount="114">
  <si>
    <t>Poisid</t>
  </si>
  <si>
    <t>Tüdrukud</t>
  </si>
  <si>
    <t>ol.kiirlaskmine</t>
  </si>
  <si>
    <t>Ülenurme GSK</t>
  </si>
  <si>
    <t>Elva LSK</t>
  </si>
  <si>
    <t>Kaiu LK</t>
  </si>
  <si>
    <t>Narva LSK</t>
  </si>
  <si>
    <t>SK Haapsalu</t>
  </si>
  <si>
    <t>KL MäLK</t>
  </si>
  <si>
    <t>Klubid kokku</t>
  </si>
  <si>
    <t>50 m tiir</t>
  </si>
  <si>
    <t>25 m tiir</t>
  </si>
  <si>
    <t>I</t>
  </si>
  <si>
    <t>II</t>
  </si>
  <si>
    <t>III</t>
  </si>
  <si>
    <t>IV</t>
  </si>
  <si>
    <t>Max. radu tiirus</t>
  </si>
  <si>
    <t>30 l. lamades</t>
  </si>
  <si>
    <t>3x10 lasku</t>
  </si>
  <si>
    <t>30l lamades</t>
  </si>
  <si>
    <t>õhupüstol 40</t>
  </si>
  <si>
    <t>õhupüss 40</t>
  </si>
  <si>
    <t>Valga LK</t>
  </si>
  <si>
    <t>Vahetuste arv</t>
  </si>
  <si>
    <t>Õhupüss</t>
  </si>
  <si>
    <t>Õhupüstol</t>
  </si>
  <si>
    <t>olümpiakiirlaskmine</t>
  </si>
  <si>
    <t>30 lamades</t>
  </si>
  <si>
    <t>3x10 standard</t>
  </si>
  <si>
    <t>Olümpiakiirlaskmine 30l.</t>
  </si>
  <si>
    <t>40 lasku õhupüstol</t>
  </si>
  <si>
    <t>Σ</t>
  </si>
  <si>
    <t>10 m tiir</t>
  </si>
  <si>
    <t>Korralduskomitee:</t>
  </si>
  <si>
    <t>Anne Vasarik</t>
  </si>
  <si>
    <t>Liivi Erm</t>
  </si>
  <si>
    <t>Võistluste žürii:</t>
  </si>
  <si>
    <t xml:space="preserve">esimees  </t>
  </si>
  <si>
    <t>liikmed:</t>
  </si>
  <si>
    <t xml:space="preserve">Mati Seppi     </t>
  </si>
  <si>
    <t>Apellatsioonižürii:</t>
  </si>
  <si>
    <t xml:space="preserve">märkidejoon            </t>
  </si>
  <si>
    <t>Õhupüss 40l</t>
  </si>
  <si>
    <t>Olümpiakiirl.</t>
  </si>
  <si>
    <t>Tõnu Russka</t>
  </si>
  <si>
    <t>sp.püstol 30 R</t>
  </si>
  <si>
    <t>sp.püstol 30 Ilm.</t>
  </si>
  <si>
    <t>Spordipüstol 30 R</t>
  </si>
  <si>
    <t>Spordipüstol 30 ilm.</t>
  </si>
  <si>
    <t>Ellen Kangilaski</t>
  </si>
  <si>
    <t>30 Ringmärk</t>
  </si>
  <si>
    <t>30 ilmuv märk</t>
  </si>
  <si>
    <t>Spordipüstol 30 ring</t>
  </si>
  <si>
    <t>SP 30 ilmuv märk</t>
  </si>
  <si>
    <t>Σ 3x10</t>
  </si>
  <si>
    <t>Põlva SpK</t>
  </si>
  <si>
    <t>Viljandi SpK</t>
  </si>
  <si>
    <t>V</t>
  </si>
  <si>
    <t>25 m tulejoon</t>
  </si>
  <si>
    <t>50m tulejoon</t>
  </si>
  <si>
    <t>märkidejoon ja arvestus:</t>
  </si>
  <si>
    <t>olümpiakiirl. Σ</t>
  </si>
  <si>
    <t>õhupüss Σ</t>
  </si>
  <si>
    <t>õhupüstol Σ</t>
  </si>
  <si>
    <t>Kellaajad (10:15 jne.) on start võistluslaskudeks</t>
  </si>
  <si>
    <t>Aivo Roonurm</t>
  </si>
  <si>
    <t>Taima Nurm</t>
  </si>
  <si>
    <t>11:45</t>
  </si>
  <si>
    <t>13:15</t>
  </si>
  <si>
    <t>14:45</t>
  </si>
  <si>
    <t>16:15</t>
  </si>
  <si>
    <t>10:15</t>
  </si>
  <si>
    <t>15:05</t>
  </si>
  <si>
    <t>jooksvalt</t>
  </si>
  <si>
    <t>Eesti noorte B-klassi meistrivõistluse kohtunikud</t>
  </si>
  <si>
    <t xml:space="preserve">Eesti B- klassi meistrivõistluse vahetused </t>
  </si>
  <si>
    <t xml:space="preserve">Eesti B- klassi meistrivõistlusele registreerimine </t>
  </si>
  <si>
    <t>Starte klubi kokku</t>
  </si>
  <si>
    <t>Σ 30 lamades</t>
  </si>
  <si>
    <t>VI</t>
  </si>
  <si>
    <t>laskeaeg 1:10</t>
  </si>
  <si>
    <r>
      <t xml:space="preserve">laskeaeg </t>
    </r>
    <r>
      <rPr>
        <sz val="10"/>
        <color indexed="10"/>
        <rFont val="Arial"/>
        <family val="2"/>
      </rPr>
      <t>0:35</t>
    </r>
  </si>
  <si>
    <t xml:space="preserve">Tamar Tirp </t>
  </si>
  <si>
    <t>Ain Kattai</t>
  </si>
  <si>
    <t>Liivi Erm (õhupüssi arvestus)</t>
  </si>
  <si>
    <r>
      <t>∑SP</t>
    </r>
    <r>
      <rPr>
        <sz val="10"/>
        <color indexed="12"/>
        <rFont val="Arial"/>
        <family val="2"/>
      </rPr>
      <t xml:space="preserve"> ilmuv</t>
    </r>
  </si>
  <si>
    <t>Σ starte</t>
  </si>
  <si>
    <t>Pühapäev, 20. november 2016</t>
  </si>
  <si>
    <t>Irina Vassiljeva</t>
  </si>
  <si>
    <t>Viktor Ovtšinnikov</t>
  </si>
  <si>
    <t>Larissa Peeters</t>
  </si>
  <si>
    <t>19.-20. nov. 2016 Põlvas</t>
  </si>
  <si>
    <t>Väike-Maarja G</t>
  </si>
  <si>
    <t>Väike-Maarja</t>
  </si>
  <si>
    <t>Laupäev, 19.november 2016</t>
  </si>
  <si>
    <t xml:space="preserve"> I</t>
  </si>
  <si>
    <t xml:space="preserve">3x10 </t>
  </si>
  <si>
    <t>2x6</t>
  </si>
  <si>
    <t>v.</t>
  </si>
  <si>
    <t>Lugemismasin ja Protokollitaja</t>
  </si>
  <si>
    <t xml:space="preserve">Arvestuse peakohtunik 25m:     </t>
  </si>
  <si>
    <t xml:space="preserve">10m tulejoon </t>
  </si>
  <si>
    <t>ja arvestus</t>
  </si>
  <si>
    <t>Mariliis Tiisler-pühapäeval</t>
  </si>
  <si>
    <t>Tõnu Russka - pühapäeval</t>
  </si>
  <si>
    <t>Karin Muru</t>
  </si>
  <si>
    <t>17:45</t>
  </si>
  <si>
    <r>
      <t xml:space="preserve">Võistluste lõpetamine 15 min. peale püstoliharjutuse lõppu, orienteeruvalt </t>
    </r>
    <r>
      <rPr>
        <sz val="10"/>
        <color indexed="10"/>
        <rFont val="Arial"/>
        <family val="2"/>
      </rPr>
      <t>17:00</t>
    </r>
  </si>
  <si>
    <t>SP 30 R Σ</t>
  </si>
  <si>
    <t>!5:55</t>
  </si>
  <si>
    <t>lasevad 3x10</t>
  </si>
  <si>
    <t>SK Tervis</t>
  </si>
  <si>
    <t xml:space="preserve">Seisuga 16.11.2016  </t>
  </si>
  <si>
    <r>
      <t>1+</t>
    </r>
    <r>
      <rPr>
        <sz val="12"/>
        <color indexed="17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</si>
</sst>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;@"/>
    <numFmt numFmtId="181" formatCode="[$-425]d\.\ mmmm\ yyyy&quot;. a.&quot;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9"/>
      <color indexed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Dashed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textRotation="90"/>
    </xf>
    <xf numFmtId="180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49" fontId="0" fillId="0" borderId="11" xfId="57" applyNumberFormat="1" applyFont="1" applyBorder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Border="1" applyAlignment="1">
      <alignment textRotation="90"/>
    </xf>
    <xf numFmtId="0" fontId="0" fillId="0" borderId="15" xfId="0" applyFont="1" applyBorder="1" applyAlignment="1">
      <alignment horizontal="center" textRotation="90"/>
    </xf>
    <xf numFmtId="0" fontId="4" fillId="0" borderId="15" xfId="0" applyFont="1" applyBorder="1" applyAlignment="1">
      <alignment textRotation="90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0" fillId="0" borderId="19" xfId="0" applyNumberFormat="1" applyFont="1" applyBorder="1" applyAlignment="1">
      <alignment/>
    </xf>
    <xf numFmtId="0" fontId="4" fillId="0" borderId="12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0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0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21" fillId="0" borderId="10" xfId="0" applyFont="1" applyFill="1" applyBorder="1" applyAlignment="1">
      <alignment textRotation="90"/>
    </xf>
    <xf numFmtId="0" fontId="64" fillId="0" borderId="10" xfId="0" applyFont="1" applyBorder="1" applyAlignment="1">
      <alignment horizontal="center"/>
    </xf>
    <xf numFmtId="0" fontId="64" fillId="0" borderId="10" xfId="0" applyNumberFormat="1" applyFont="1" applyBorder="1" applyAlignment="1">
      <alignment horizontal="center"/>
    </xf>
    <xf numFmtId="0" fontId="64" fillId="0" borderId="10" xfId="57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20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1" fillId="0" borderId="10" xfId="57" applyNumberFormat="1" applyFont="1" applyBorder="1" applyAlignment="1">
      <alignment horizontal="center"/>
      <protection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20" fontId="0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6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57" applyNumberFormat="1" applyFont="1" applyBorder="1" applyAlignment="1">
      <alignment horizontal="center"/>
      <protection/>
    </xf>
    <xf numFmtId="0" fontId="1" fillId="0" borderId="16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67" fillId="0" borderId="14" xfId="0" applyNumberFormat="1" applyFont="1" applyBorder="1" applyAlignment="1">
      <alignment horizontal="center"/>
    </xf>
    <xf numFmtId="0" fontId="67" fillId="0" borderId="10" xfId="57" applyNumberFormat="1" applyFont="1" applyBorder="1" applyAlignment="1">
      <alignment horizontal="center"/>
      <protection/>
    </xf>
    <xf numFmtId="0" fontId="1" fillId="0" borderId="0" xfId="57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10" xfId="57" applyFont="1" applyBorder="1" applyAlignment="1">
      <alignment horizontal="center"/>
      <protection/>
    </xf>
    <xf numFmtId="0" fontId="68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NumberFormat="1" applyFont="1" applyFill="1" applyBorder="1" applyAlignment="1">
      <alignment horizontal="center"/>
    </xf>
    <xf numFmtId="0" fontId="69" fillId="0" borderId="10" xfId="0" applyNumberFormat="1" applyFont="1" applyBorder="1" applyAlignment="1">
      <alignment horizontal="center"/>
    </xf>
    <xf numFmtId="20" fontId="68" fillId="0" borderId="14" xfId="0" applyNumberFormat="1" applyFont="1" applyBorder="1" applyAlignment="1">
      <alignment horizontal="center"/>
    </xf>
    <xf numFmtId="20" fontId="68" fillId="0" borderId="10" xfId="0" applyNumberFormat="1" applyFont="1" applyBorder="1" applyAlignment="1">
      <alignment/>
    </xf>
    <xf numFmtId="20" fontId="68" fillId="0" borderId="10" xfId="0" applyNumberFormat="1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0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4" fillId="0" borderId="29" xfId="0" applyFont="1" applyBorder="1" applyAlignment="1">
      <alignment horizontal="center" textRotation="90"/>
    </xf>
    <xf numFmtId="0" fontId="64" fillId="0" borderId="16" xfId="0" applyFont="1" applyBorder="1" applyAlignment="1">
      <alignment horizontal="center" textRotation="90"/>
    </xf>
    <xf numFmtId="0" fontId="64" fillId="0" borderId="17" xfId="0" applyFont="1" applyBorder="1" applyAlignment="1">
      <alignment horizontal="center" textRotation="90"/>
    </xf>
    <xf numFmtId="0" fontId="12" fillId="0" borderId="17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12" fillId="0" borderId="29" xfId="0" applyFont="1" applyBorder="1" applyAlignment="1">
      <alignment horizontal="center" textRotation="90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="115" zoomScaleNormal="115" zoomScalePageLayoutView="0" workbookViewId="0" topLeftCell="A1">
      <selection activeCell="S10" sqref="S1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4.8515625" style="0" customWidth="1"/>
    <col min="4" max="16" width="5.00390625" style="0" customWidth="1"/>
    <col min="17" max="17" width="4.421875" style="0" customWidth="1"/>
  </cols>
  <sheetData>
    <row r="1" spans="2:4" ht="18">
      <c r="B1" s="6" t="s">
        <v>76</v>
      </c>
      <c r="C1" s="6"/>
      <c r="D1" s="6"/>
    </row>
    <row r="2" spans="2:4" ht="18">
      <c r="B2" s="37" t="s">
        <v>112</v>
      </c>
      <c r="C2" s="6"/>
      <c r="D2" s="6"/>
    </row>
    <row r="3" spans="2:16" ht="15.75">
      <c r="B3" s="28"/>
      <c r="C3" s="30"/>
      <c r="D3" s="151" t="s">
        <v>0</v>
      </c>
      <c r="E3" s="152"/>
      <c r="F3" s="152"/>
      <c r="G3" s="152"/>
      <c r="H3" s="152"/>
      <c r="I3" s="152"/>
      <c r="J3" s="153"/>
      <c r="K3" s="154" t="s">
        <v>1</v>
      </c>
      <c r="L3" s="154"/>
      <c r="M3" s="154"/>
      <c r="N3" s="154"/>
      <c r="O3" s="154"/>
      <c r="P3" s="155"/>
    </row>
    <row r="4" spans="1:17" ht="90.75">
      <c r="A4" s="1"/>
      <c r="B4" s="15"/>
      <c r="C4" s="17" t="s">
        <v>31</v>
      </c>
      <c r="D4" s="2" t="s">
        <v>18</v>
      </c>
      <c r="E4" s="2" t="s">
        <v>17</v>
      </c>
      <c r="F4" s="16" t="s">
        <v>21</v>
      </c>
      <c r="G4" s="48" t="s">
        <v>2</v>
      </c>
      <c r="H4" s="2" t="s">
        <v>20</v>
      </c>
      <c r="I4" s="2" t="s">
        <v>45</v>
      </c>
      <c r="J4" s="49" t="s">
        <v>46</v>
      </c>
      <c r="K4" s="2" t="s">
        <v>18</v>
      </c>
      <c r="L4" s="14" t="s">
        <v>19</v>
      </c>
      <c r="M4" s="16" t="s">
        <v>21</v>
      </c>
      <c r="N4" s="2" t="s">
        <v>20</v>
      </c>
      <c r="O4" s="2" t="s">
        <v>45</v>
      </c>
      <c r="P4" s="2" t="s">
        <v>46</v>
      </c>
      <c r="Q4" s="76" t="s">
        <v>77</v>
      </c>
    </row>
    <row r="5" spans="1:17" ht="15" customHeight="1">
      <c r="A5" s="9">
        <v>1</v>
      </c>
      <c r="B5" s="3" t="s">
        <v>4</v>
      </c>
      <c r="C5" s="26">
        <v>8</v>
      </c>
      <c r="D5" s="93">
        <v>1</v>
      </c>
      <c r="E5" s="91">
        <v>3</v>
      </c>
      <c r="F5" s="91">
        <v>1</v>
      </c>
      <c r="G5" s="91"/>
      <c r="H5" s="91"/>
      <c r="I5" s="91"/>
      <c r="J5" s="94"/>
      <c r="K5" s="95">
        <v>2</v>
      </c>
      <c r="L5" s="96">
        <v>3</v>
      </c>
      <c r="M5" s="97">
        <v>3</v>
      </c>
      <c r="N5" s="97">
        <v>1</v>
      </c>
      <c r="O5" s="97">
        <v>1</v>
      </c>
      <c r="P5" s="91"/>
      <c r="Q5" s="26">
        <f>SUM(D5:P5)</f>
        <v>15</v>
      </c>
    </row>
    <row r="6" spans="1:17" ht="15" customHeight="1">
      <c r="A6" s="9">
        <v>2</v>
      </c>
      <c r="B6" s="3" t="s">
        <v>5</v>
      </c>
      <c r="C6" s="26">
        <v>3</v>
      </c>
      <c r="D6" s="98">
        <v>1</v>
      </c>
      <c r="E6" s="91">
        <v>2</v>
      </c>
      <c r="F6" s="91">
        <v>2</v>
      </c>
      <c r="G6" s="91"/>
      <c r="H6" s="91"/>
      <c r="I6" s="91"/>
      <c r="J6" s="94"/>
      <c r="K6" s="99"/>
      <c r="L6" s="96"/>
      <c r="M6" s="100">
        <v>1</v>
      </c>
      <c r="N6" s="100"/>
      <c r="O6" s="100"/>
      <c r="P6" s="91"/>
      <c r="Q6" s="26">
        <f aca="true" t="shared" si="0" ref="Q6:Q15">SUM(D6:P6)</f>
        <v>6</v>
      </c>
    </row>
    <row r="7" spans="1:17" ht="15" customHeight="1">
      <c r="A7" s="9">
        <v>3</v>
      </c>
      <c r="B7" s="38" t="s">
        <v>8</v>
      </c>
      <c r="C7" s="26">
        <v>11</v>
      </c>
      <c r="D7" s="101">
        <v>2</v>
      </c>
      <c r="E7" s="91">
        <v>7</v>
      </c>
      <c r="F7" s="91">
        <v>4</v>
      </c>
      <c r="G7" s="91"/>
      <c r="H7" s="91"/>
      <c r="I7" s="91"/>
      <c r="J7" s="94"/>
      <c r="K7" s="99">
        <v>2</v>
      </c>
      <c r="L7" s="96">
        <v>3</v>
      </c>
      <c r="M7" s="100">
        <v>3</v>
      </c>
      <c r="N7" s="100">
        <v>1</v>
      </c>
      <c r="O7" s="100">
        <v>1</v>
      </c>
      <c r="P7" s="91">
        <v>1</v>
      </c>
      <c r="Q7" s="26">
        <f t="shared" si="0"/>
        <v>24</v>
      </c>
    </row>
    <row r="8" spans="1:18" ht="15" customHeight="1">
      <c r="A8" s="9">
        <v>4</v>
      </c>
      <c r="B8" s="4" t="s">
        <v>6</v>
      </c>
      <c r="C8" s="131">
        <v>19</v>
      </c>
      <c r="D8" s="141">
        <v>4</v>
      </c>
      <c r="E8" s="135">
        <v>5</v>
      </c>
      <c r="F8" s="135">
        <v>5</v>
      </c>
      <c r="G8" s="91">
        <v>3</v>
      </c>
      <c r="H8" s="91">
        <v>5</v>
      </c>
      <c r="I8" s="91">
        <v>5</v>
      </c>
      <c r="J8" s="94">
        <v>5</v>
      </c>
      <c r="K8" s="102">
        <v>6</v>
      </c>
      <c r="L8" s="103">
        <v>6</v>
      </c>
      <c r="M8" s="97">
        <v>6</v>
      </c>
      <c r="N8" s="97">
        <v>3</v>
      </c>
      <c r="O8" s="97">
        <v>3</v>
      </c>
      <c r="P8" s="91">
        <v>3</v>
      </c>
      <c r="Q8" s="131">
        <f t="shared" si="0"/>
        <v>59</v>
      </c>
      <c r="R8" s="19"/>
    </row>
    <row r="9" spans="1:17" ht="15" customHeight="1">
      <c r="A9" s="9">
        <v>5</v>
      </c>
      <c r="B9" s="12" t="s">
        <v>55</v>
      </c>
      <c r="C9" s="26">
        <v>9</v>
      </c>
      <c r="D9" s="98">
        <v>2</v>
      </c>
      <c r="E9" s="91">
        <v>3</v>
      </c>
      <c r="F9" s="91">
        <v>2</v>
      </c>
      <c r="G9" s="91">
        <v>1</v>
      </c>
      <c r="H9" s="91">
        <v>3</v>
      </c>
      <c r="I9" s="91">
        <v>3</v>
      </c>
      <c r="J9" s="94">
        <v>1</v>
      </c>
      <c r="K9" s="104"/>
      <c r="L9" s="96"/>
      <c r="M9" s="97"/>
      <c r="N9" s="97">
        <v>2</v>
      </c>
      <c r="O9" s="97">
        <v>3</v>
      </c>
      <c r="P9" s="91">
        <v>2</v>
      </c>
      <c r="Q9" s="26">
        <f t="shared" si="0"/>
        <v>22</v>
      </c>
    </row>
    <row r="10" spans="1:17" ht="15" customHeight="1">
      <c r="A10" s="9">
        <v>6</v>
      </c>
      <c r="B10" s="29" t="s">
        <v>7</v>
      </c>
      <c r="C10" s="26">
        <v>17</v>
      </c>
      <c r="D10" s="98">
        <v>3</v>
      </c>
      <c r="E10" s="91">
        <v>3</v>
      </c>
      <c r="F10" s="91">
        <v>3</v>
      </c>
      <c r="G10" s="91">
        <v>4</v>
      </c>
      <c r="H10" s="91">
        <v>7</v>
      </c>
      <c r="I10" s="91">
        <v>7</v>
      </c>
      <c r="J10" s="94">
        <v>6</v>
      </c>
      <c r="K10" s="104"/>
      <c r="L10" s="96"/>
      <c r="M10" s="97"/>
      <c r="N10" s="97">
        <v>6</v>
      </c>
      <c r="O10" s="97">
        <v>6</v>
      </c>
      <c r="P10" s="91">
        <v>6</v>
      </c>
      <c r="Q10" s="26">
        <f t="shared" si="0"/>
        <v>51</v>
      </c>
    </row>
    <row r="11" spans="1:17" ht="15" customHeight="1">
      <c r="A11" s="9">
        <v>7</v>
      </c>
      <c r="B11" s="29" t="s">
        <v>111</v>
      </c>
      <c r="C11" s="26">
        <v>1</v>
      </c>
      <c r="D11" s="98"/>
      <c r="E11" s="91"/>
      <c r="F11" s="91"/>
      <c r="G11" s="91"/>
      <c r="H11" s="91"/>
      <c r="I11" s="91"/>
      <c r="J11" s="94"/>
      <c r="K11" s="142">
        <v>1</v>
      </c>
      <c r="L11" s="143">
        <v>1</v>
      </c>
      <c r="M11" s="91"/>
      <c r="N11" s="97"/>
      <c r="O11" s="97"/>
      <c r="P11" s="91"/>
      <c r="Q11" s="26">
        <f t="shared" si="0"/>
        <v>2</v>
      </c>
    </row>
    <row r="12" spans="1:17" ht="15" customHeight="1">
      <c r="A12" s="9">
        <v>8</v>
      </c>
      <c r="B12" s="3" t="s">
        <v>22</v>
      </c>
      <c r="C12" s="26">
        <v>2</v>
      </c>
      <c r="D12" s="93"/>
      <c r="E12" s="91">
        <v>1</v>
      </c>
      <c r="F12" s="91"/>
      <c r="G12" s="91">
        <v>1</v>
      </c>
      <c r="H12" s="91">
        <v>3</v>
      </c>
      <c r="I12" s="91">
        <v>3</v>
      </c>
      <c r="J12" s="94">
        <v>2</v>
      </c>
      <c r="K12" s="105"/>
      <c r="L12" s="100">
        <v>2</v>
      </c>
      <c r="M12" s="91"/>
      <c r="N12" s="91">
        <v>2</v>
      </c>
      <c r="O12" s="91">
        <v>2</v>
      </c>
      <c r="P12" s="91">
        <v>2</v>
      </c>
      <c r="Q12" s="26">
        <f t="shared" si="0"/>
        <v>18</v>
      </c>
    </row>
    <row r="13" spans="1:17" ht="15" customHeight="1">
      <c r="A13" s="9">
        <v>9</v>
      </c>
      <c r="B13" s="5" t="s">
        <v>56</v>
      </c>
      <c r="C13" s="131">
        <v>14</v>
      </c>
      <c r="D13" s="106"/>
      <c r="E13" s="107"/>
      <c r="F13" s="107"/>
      <c r="G13" s="107">
        <v>1</v>
      </c>
      <c r="H13" s="132">
        <v>4</v>
      </c>
      <c r="I13" s="107">
        <v>1</v>
      </c>
      <c r="J13" s="108">
        <v>1</v>
      </c>
      <c r="K13" s="109"/>
      <c r="L13" s="110"/>
      <c r="M13" s="107"/>
      <c r="N13" s="107">
        <v>10</v>
      </c>
      <c r="O13" s="132">
        <v>7</v>
      </c>
      <c r="P13" s="132">
        <v>7</v>
      </c>
      <c r="Q13" s="131">
        <f t="shared" si="0"/>
        <v>31</v>
      </c>
    </row>
    <row r="14" spans="1:17" ht="15" customHeight="1">
      <c r="A14" s="9">
        <v>10</v>
      </c>
      <c r="B14" s="5" t="s">
        <v>93</v>
      </c>
      <c r="C14" s="26">
        <v>1</v>
      </c>
      <c r="D14" s="106"/>
      <c r="E14" s="107"/>
      <c r="F14" s="107"/>
      <c r="G14" s="107"/>
      <c r="H14" s="107"/>
      <c r="I14" s="107"/>
      <c r="J14" s="108"/>
      <c r="K14" s="109"/>
      <c r="L14" s="110"/>
      <c r="M14" s="107"/>
      <c r="N14" s="107"/>
      <c r="O14" s="107">
        <v>1</v>
      </c>
      <c r="P14" s="107">
        <v>1</v>
      </c>
      <c r="Q14" s="26">
        <f t="shared" si="0"/>
        <v>2</v>
      </c>
    </row>
    <row r="15" spans="1:17" ht="15" customHeight="1">
      <c r="A15" s="9">
        <v>11</v>
      </c>
      <c r="B15" s="10" t="s">
        <v>3</v>
      </c>
      <c r="C15" s="26">
        <v>12</v>
      </c>
      <c r="D15" s="93">
        <v>5</v>
      </c>
      <c r="E15" s="91">
        <v>7</v>
      </c>
      <c r="F15" s="91">
        <v>3</v>
      </c>
      <c r="G15" s="91"/>
      <c r="H15" s="91">
        <v>3</v>
      </c>
      <c r="I15" s="91">
        <v>3</v>
      </c>
      <c r="J15" s="94">
        <v>1</v>
      </c>
      <c r="K15" s="105">
        <v>1</v>
      </c>
      <c r="L15" s="100">
        <v>4</v>
      </c>
      <c r="M15" s="91">
        <v>2</v>
      </c>
      <c r="N15" s="91">
        <v>3</v>
      </c>
      <c r="O15" s="91">
        <v>3</v>
      </c>
      <c r="P15" s="91">
        <v>1</v>
      </c>
      <c r="Q15" s="26">
        <f t="shared" si="0"/>
        <v>36</v>
      </c>
    </row>
    <row r="16" spans="1:17" ht="15" customHeight="1">
      <c r="A16" s="1"/>
      <c r="B16" s="32" t="s">
        <v>9</v>
      </c>
      <c r="C16" s="41">
        <f>SUM(C5:C15)</f>
        <v>97</v>
      </c>
      <c r="D16" s="23">
        <f>SUM(D5:D15)</f>
        <v>18</v>
      </c>
      <c r="E16" s="26">
        <f aca="true" t="shared" si="1" ref="E16:P16">SUM(E5:E15)</f>
        <v>31</v>
      </c>
      <c r="F16" s="26">
        <f t="shared" si="1"/>
        <v>20</v>
      </c>
      <c r="G16" s="26">
        <f>SUM(G5:G15)</f>
        <v>10</v>
      </c>
      <c r="H16" s="26">
        <f>SUM(H5:H15)</f>
        <v>25</v>
      </c>
      <c r="I16" s="26">
        <f>SUM(I5:I15)</f>
        <v>22</v>
      </c>
      <c r="J16" s="50">
        <f t="shared" si="1"/>
        <v>16</v>
      </c>
      <c r="K16" s="61">
        <f>SUM(K5:K15)</f>
        <v>12</v>
      </c>
      <c r="L16" s="27">
        <f t="shared" si="1"/>
        <v>19</v>
      </c>
      <c r="M16" s="26">
        <f t="shared" si="1"/>
        <v>15</v>
      </c>
      <c r="N16" s="26">
        <f>SUM(N5:N15)</f>
        <v>28</v>
      </c>
      <c r="O16" s="26">
        <f>SUM(O5:O15)</f>
        <v>27</v>
      </c>
      <c r="P16" s="26">
        <f t="shared" si="1"/>
        <v>23</v>
      </c>
      <c r="Q16" s="148">
        <f>SUM(Q5:Q15)</f>
        <v>266</v>
      </c>
    </row>
    <row r="17" spans="1:16" ht="22.5" customHeight="1">
      <c r="A17" s="19"/>
      <c r="B17" s="20"/>
      <c r="C17" s="20"/>
      <c r="D17" s="2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5" ht="14.25" customHeight="1">
      <c r="B18" s="18" t="s">
        <v>23</v>
      </c>
      <c r="C18" s="18"/>
      <c r="D18" s="62" t="s">
        <v>98</v>
      </c>
      <c r="E18" s="122" t="s">
        <v>86</v>
      </c>
    </row>
    <row r="19" spans="2:5" ht="12.75">
      <c r="B19" s="22" t="s">
        <v>28</v>
      </c>
      <c r="C19" s="22"/>
      <c r="D19" s="35">
        <v>2</v>
      </c>
      <c r="E19" s="35">
        <f>SUM(D16,K16)</f>
        <v>30</v>
      </c>
    </row>
    <row r="20" spans="2:5" ht="12.75">
      <c r="B20" s="22" t="s">
        <v>27</v>
      </c>
      <c r="C20" s="22"/>
      <c r="D20" s="35">
        <v>4</v>
      </c>
      <c r="E20" s="35">
        <f>SUM(E16,L16)</f>
        <v>50</v>
      </c>
    </row>
    <row r="21" spans="2:5" ht="12.75">
      <c r="B21" s="22" t="s">
        <v>24</v>
      </c>
      <c r="C21" s="22"/>
      <c r="D21" s="35">
        <v>4</v>
      </c>
      <c r="E21" s="146">
        <f>SUM(F16,M16)</f>
        <v>35</v>
      </c>
    </row>
    <row r="22" spans="2:5" ht="12.75">
      <c r="B22" s="22" t="s">
        <v>25</v>
      </c>
      <c r="C22" s="22"/>
      <c r="D22" s="35">
        <v>6</v>
      </c>
      <c r="E22" s="146">
        <f>SUM(H16,N16)</f>
        <v>53</v>
      </c>
    </row>
    <row r="23" spans="2:5" ht="12.75">
      <c r="B23" s="22" t="s">
        <v>47</v>
      </c>
      <c r="C23" s="22"/>
      <c r="D23" s="35">
        <v>5</v>
      </c>
      <c r="E23" s="146">
        <f>SUM(I16,O16)</f>
        <v>49</v>
      </c>
    </row>
    <row r="24" spans="2:5" ht="12.75">
      <c r="B24" s="22" t="s">
        <v>48</v>
      </c>
      <c r="C24" s="22"/>
      <c r="D24" s="35">
        <v>4</v>
      </c>
      <c r="E24" s="146">
        <f>SUM(J16,P16)</f>
        <v>39</v>
      </c>
    </row>
    <row r="25" spans="2:5" ht="12.75">
      <c r="B25" s="22" t="s">
        <v>26</v>
      </c>
      <c r="C25" s="22"/>
      <c r="D25" s="35">
        <v>5</v>
      </c>
      <c r="E25" s="75">
        <f>SUM(G16)</f>
        <v>10</v>
      </c>
    </row>
    <row r="26" ht="12.75">
      <c r="E26" s="146">
        <f>SUM(E19:E25)</f>
        <v>266</v>
      </c>
    </row>
    <row r="27" spans="2:16" ht="12.75">
      <c r="B27" s="45"/>
      <c r="P27" s="44"/>
    </row>
    <row r="28" spans="2:4" ht="12.75">
      <c r="B28" s="42"/>
      <c r="D28" s="46"/>
    </row>
    <row r="29" spans="2:4" ht="12.75">
      <c r="B29" s="42"/>
      <c r="D29" s="46"/>
    </row>
    <row r="30" ht="12.75">
      <c r="D30" s="46"/>
    </row>
  </sheetData>
  <sheetProtection/>
  <mergeCells count="2">
    <mergeCell ref="D3:J3"/>
    <mergeCell ref="K3:P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130" zoomScaleNormal="130" zoomScalePageLayoutView="0" workbookViewId="0" topLeftCell="A1">
      <selection activeCell="Z17" sqref="Z17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3.7109375" style="0" customWidth="1"/>
    <col min="4" max="4" width="3.8515625" style="0" customWidth="1"/>
    <col min="5" max="5" width="5.140625" style="0" customWidth="1"/>
    <col min="6" max="10" width="5.28125" style="0" customWidth="1"/>
    <col min="11" max="11" width="3.140625" style="0" customWidth="1"/>
    <col min="12" max="16" width="5.421875" style="0" customWidth="1"/>
    <col min="17" max="17" width="3.421875" style="0" customWidth="1"/>
    <col min="18" max="23" width="5.7109375" style="0" customWidth="1"/>
    <col min="24" max="24" width="3.421875" style="0" customWidth="1"/>
  </cols>
  <sheetData>
    <row r="1" ht="18">
      <c r="B1" s="6" t="s">
        <v>75</v>
      </c>
    </row>
    <row r="3" spans="2:9" ht="18">
      <c r="B3" s="37" t="s">
        <v>112</v>
      </c>
      <c r="H3" s="6" t="s">
        <v>94</v>
      </c>
      <c r="I3" s="6"/>
    </row>
    <row r="4" spans="7:9" ht="12.75">
      <c r="G4" s="55"/>
      <c r="H4" s="55"/>
      <c r="I4" s="55"/>
    </row>
    <row r="5" spans="3:24" ht="17.25" customHeight="1">
      <c r="C5" s="156" t="s">
        <v>86</v>
      </c>
      <c r="D5" s="158" t="s">
        <v>32</v>
      </c>
      <c r="E5" s="159"/>
      <c r="F5" s="159"/>
      <c r="G5" s="159"/>
      <c r="H5" s="159"/>
      <c r="I5" s="159"/>
      <c r="J5" s="163"/>
      <c r="K5" s="160" t="s">
        <v>61</v>
      </c>
      <c r="L5" s="158" t="s">
        <v>11</v>
      </c>
      <c r="M5" s="159"/>
      <c r="N5" s="159"/>
      <c r="O5" s="159"/>
      <c r="P5" s="159"/>
      <c r="Q5" s="158" t="s">
        <v>10</v>
      </c>
      <c r="R5" s="159"/>
      <c r="S5" s="159"/>
      <c r="T5" s="159"/>
      <c r="U5" s="159"/>
      <c r="V5" s="159"/>
      <c r="W5" s="159"/>
      <c r="X5" s="163"/>
    </row>
    <row r="6" spans="3:24" ht="17.25" customHeight="1">
      <c r="C6" s="156"/>
      <c r="D6" s="160" t="s">
        <v>63</v>
      </c>
      <c r="E6" s="65" t="s">
        <v>12</v>
      </c>
      <c r="F6" s="65" t="s">
        <v>13</v>
      </c>
      <c r="G6" s="66" t="s">
        <v>14</v>
      </c>
      <c r="H6" s="66" t="s">
        <v>15</v>
      </c>
      <c r="I6" s="66" t="s">
        <v>57</v>
      </c>
      <c r="J6" s="26" t="s">
        <v>79</v>
      </c>
      <c r="K6" s="161"/>
      <c r="L6" s="40" t="s">
        <v>12</v>
      </c>
      <c r="M6" s="25" t="s">
        <v>13</v>
      </c>
      <c r="N6" s="25" t="s">
        <v>14</v>
      </c>
      <c r="O6" s="60" t="s">
        <v>15</v>
      </c>
      <c r="P6" s="60" t="s">
        <v>57</v>
      </c>
      <c r="Q6" s="166" t="s">
        <v>54</v>
      </c>
      <c r="R6" s="60" t="s">
        <v>12</v>
      </c>
      <c r="S6" s="130" t="s">
        <v>13</v>
      </c>
      <c r="T6" s="124" t="s">
        <v>95</v>
      </c>
      <c r="U6" s="60" t="s">
        <v>13</v>
      </c>
      <c r="V6" s="60" t="s">
        <v>14</v>
      </c>
      <c r="W6" s="60" t="s">
        <v>15</v>
      </c>
      <c r="X6" s="166" t="s">
        <v>78</v>
      </c>
    </row>
    <row r="7" spans="3:24" ht="20.25" customHeight="1">
      <c r="C7" s="156"/>
      <c r="D7" s="161"/>
      <c r="E7" s="158" t="s">
        <v>30</v>
      </c>
      <c r="F7" s="159"/>
      <c r="G7" s="159"/>
      <c r="H7" s="159"/>
      <c r="I7" s="159"/>
      <c r="J7" s="163"/>
      <c r="K7" s="161"/>
      <c r="L7" s="164" t="s">
        <v>29</v>
      </c>
      <c r="M7" s="159"/>
      <c r="N7" s="159"/>
      <c r="O7" s="159"/>
      <c r="P7" s="159"/>
      <c r="Q7" s="167"/>
      <c r="R7" s="158" t="s">
        <v>96</v>
      </c>
      <c r="S7" s="163"/>
      <c r="T7" s="159" t="s">
        <v>27</v>
      </c>
      <c r="U7" s="159"/>
      <c r="V7" s="159"/>
      <c r="W7" s="163"/>
      <c r="X7" s="167"/>
    </row>
    <row r="8" spans="3:24" ht="20.25" customHeight="1">
      <c r="C8" s="157"/>
      <c r="D8" s="161"/>
      <c r="E8" s="43" t="s">
        <v>71</v>
      </c>
      <c r="F8" s="43" t="s">
        <v>67</v>
      </c>
      <c r="G8" s="47" t="s">
        <v>68</v>
      </c>
      <c r="H8" s="47" t="s">
        <v>69</v>
      </c>
      <c r="I8" s="47" t="s">
        <v>70</v>
      </c>
      <c r="J8" s="47" t="s">
        <v>106</v>
      </c>
      <c r="K8" s="162"/>
      <c r="L8" s="126" t="s">
        <v>72</v>
      </c>
      <c r="M8" s="165" t="s">
        <v>73</v>
      </c>
      <c r="N8" s="165"/>
      <c r="O8" s="165"/>
      <c r="P8" s="165"/>
      <c r="Q8" s="168"/>
      <c r="R8" s="111">
        <v>0.4270833333333333</v>
      </c>
      <c r="S8" s="129">
        <v>0.5</v>
      </c>
      <c r="T8" s="138">
        <v>0.5729166666666666</v>
      </c>
      <c r="U8" s="139">
        <v>0.6180555555555556</v>
      </c>
      <c r="V8" s="140" t="s">
        <v>109</v>
      </c>
      <c r="W8" s="140">
        <v>0.7083333333333334</v>
      </c>
      <c r="X8" s="168"/>
    </row>
    <row r="9" spans="1:24" ht="15" customHeight="1">
      <c r="A9" s="9">
        <v>1</v>
      </c>
      <c r="B9" s="3" t="s">
        <v>4</v>
      </c>
      <c r="C9" s="26"/>
      <c r="D9" s="77">
        <f>SUM(E9:J9)</f>
        <v>1</v>
      </c>
      <c r="E9" s="112"/>
      <c r="F9" s="90"/>
      <c r="G9" s="112"/>
      <c r="H9" s="112"/>
      <c r="I9" s="112">
        <v>1</v>
      </c>
      <c r="J9" s="112"/>
      <c r="K9" s="78"/>
      <c r="L9" s="112"/>
      <c r="M9" s="90"/>
      <c r="N9" s="114"/>
      <c r="O9" s="114"/>
      <c r="P9" s="114"/>
      <c r="Q9" s="77">
        <f>SUM(R9:S9)</f>
        <v>3</v>
      </c>
      <c r="R9" s="100">
        <v>2</v>
      </c>
      <c r="S9" s="91">
        <v>1</v>
      </c>
      <c r="T9" s="93">
        <v>2</v>
      </c>
      <c r="U9" s="92">
        <v>2</v>
      </c>
      <c r="V9" s="92">
        <v>2</v>
      </c>
      <c r="W9" s="91"/>
      <c r="X9" s="78">
        <f>SUM(T9:W9)</f>
        <v>6</v>
      </c>
    </row>
    <row r="10" spans="1:24" ht="15" customHeight="1">
      <c r="A10" s="9">
        <v>2</v>
      </c>
      <c r="B10" s="3" t="s">
        <v>5</v>
      </c>
      <c r="C10" s="26"/>
      <c r="D10" s="77">
        <f aca="true" t="shared" si="0" ref="D10:D18">SUM(E10:J10)</f>
        <v>0</v>
      </c>
      <c r="E10" s="90"/>
      <c r="F10" s="90"/>
      <c r="G10" s="90"/>
      <c r="H10" s="90"/>
      <c r="I10" s="90"/>
      <c r="J10" s="90"/>
      <c r="K10" s="78"/>
      <c r="L10" s="90"/>
      <c r="M10" s="90"/>
      <c r="N10" s="114"/>
      <c r="O10" s="114"/>
      <c r="P10" s="114"/>
      <c r="Q10" s="77">
        <f aca="true" t="shared" si="1" ref="Q10:Q18">SUM(R10:S10)</f>
        <v>1</v>
      </c>
      <c r="R10" s="100"/>
      <c r="S10" s="91">
        <v>1</v>
      </c>
      <c r="T10" s="123"/>
      <c r="U10" s="121">
        <v>1</v>
      </c>
      <c r="V10" s="91">
        <v>1</v>
      </c>
      <c r="W10" s="91"/>
      <c r="X10" s="78">
        <f aca="true" t="shared" si="2" ref="X10:X18">SUM(T10:W10)</f>
        <v>2</v>
      </c>
    </row>
    <row r="11" spans="1:24" ht="15" customHeight="1">
      <c r="A11" s="9">
        <v>3</v>
      </c>
      <c r="B11" s="38" t="s">
        <v>8</v>
      </c>
      <c r="C11" s="26"/>
      <c r="D11" s="77">
        <f t="shared" si="0"/>
        <v>1</v>
      </c>
      <c r="E11" s="90"/>
      <c r="F11" s="90"/>
      <c r="G11" s="90"/>
      <c r="H11" s="90"/>
      <c r="I11" s="90">
        <v>1</v>
      </c>
      <c r="J11" s="90"/>
      <c r="K11" s="79"/>
      <c r="L11" s="89"/>
      <c r="M11" s="89"/>
      <c r="N11" s="115"/>
      <c r="O11" s="115"/>
      <c r="P11" s="115"/>
      <c r="Q11" s="77">
        <v>4</v>
      </c>
      <c r="R11" s="100"/>
      <c r="S11" s="91">
        <v>2</v>
      </c>
      <c r="T11" s="123">
        <v>3</v>
      </c>
      <c r="U11" s="92">
        <v>3</v>
      </c>
      <c r="V11" s="92">
        <v>3</v>
      </c>
      <c r="W11" s="91" t="s">
        <v>113</v>
      </c>
      <c r="X11" s="78">
        <v>10</v>
      </c>
    </row>
    <row r="12" spans="1:25" ht="15" customHeight="1">
      <c r="A12" s="9">
        <v>4</v>
      </c>
      <c r="B12" s="4" t="s">
        <v>6</v>
      </c>
      <c r="C12" s="26"/>
      <c r="D12" s="77">
        <f t="shared" si="0"/>
        <v>8</v>
      </c>
      <c r="E12" s="90"/>
      <c r="F12" s="90"/>
      <c r="G12" s="90"/>
      <c r="H12" s="90">
        <v>3</v>
      </c>
      <c r="I12" s="90">
        <v>2</v>
      </c>
      <c r="J12" s="90">
        <v>3</v>
      </c>
      <c r="K12" s="78">
        <f aca="true" t="shared" si="3" ref="K12:K18">SUM(L12:P12)</f>
        <v>3</v>
      </c>
      <c r="L12" s="90"/>
      <c r="M12" s="90"/>
      <c r="N12" s="90"/>
      <c r="O12" s="116">
        <v>1</v>
      </c>
      <c r="P12" s="116">
        <v>2</v>
      </c>
      <c r="Q12" s="131">
        <v>10</v>
      </c>
      <c r="R12" s="91"/>
      <c r="S12" s="135">
        <v>5</v>
      </c>
      <c r="T12" s="136">
        <v>5</v>
      </c>
      <c r="U12" s="92">
        <v>4</v>
      </c>
      <c r="V12" s="92">
        <v>2</v>
      </c>
      <c r="W12" s="134">
        <v>5</v>
      </c>
      <c r="X12" s="133">
        <v>11</v>
      </c>
      <c r="Y12" s="72" t="s">
        <v>110</v>
      </c>
    </row>
    <row r="13" spans="1:24" ht="15" customHeight="1">
      <c r="A13" s="9">
        <v>5</v>
      </c>
      <c r="B13" s="12" t="s">
        <v>55</v>
      </c>
      <c r="C13" s="26"/>
      <c r="D13" s="77">
        <f t="shared" si="0"/>
        <v>5</v>
      </c>
      <c r="E13" s="90">
        <v>2</v>
      </c>
      <c r="F13" s="90">
        <v>2</v>
      </c>
      <c r="G13" s="90"/>
      <c r="H13" s="90">
        <v>1</v>
      </c>
      <c r="I13" s="90"/>
      <c r="J13" s="90"/>
      <c r="K13" s="78">
        <f t="shared" si="3"/>
        <v>1</v>
      </c>
      <c r="L13" s="90">
        <v>1</v>
      </c>
      <c r="M13" s="117"/>
      <c r="N13" s="117"/>
      <c r="O13" s="117"/>
      <c r="P13" s="117"/>
      <c r="Q13" s="77">
        <f t="shared" si="1"/>
        <v>2</v>
      </c>
      <c r="R13" s="91">
        <v>1</v>
      </c>
      <c r="S13" s="91">
        <v>1</v>
      </c>
      <c r="T13" s="128">
        <v>1</v>
      </c>
      <c r="U13" s="91">
        <v>1</v>
      </c>
      <c r="V13" s="91">
        <v>1</v>
      </c>
      <c r="W13" s="91"/>
      <c r="X13" s="78">
        <f t="shared" si="2"/>
        <v>3</v>
      </c>
    </row>
    <row r="14" spans="1:24" ht="15" customHeight="1">
      <c r="A14" s="9">
        <v>6</v>
      </c>
      <c r="B14" s="29" t="s">
        <v>7</v>
      </c>
      <c r="C14" s="26"/>
      <c r="D14" s="77">
        <f t="shared" si="0"/>
        <v>13</v>
      </c>
      <c r="E14" s="90">
        <v>3</v>
      </c>
      <c r="F14" s="90">
        <v>3</v>
      </c>
      <c r="G14" s="90">
        <v>3</v>
      </c>
      <c r="H14" s="90">
        <v>3</v>
      </c>
      <c r="I14" s="90">
        <v>1</v>
      </c>
      <c r="J14" s="90"/>
      <c r="K14" s="78">
        <f t="shared" si="3"/>
        <v>4</v>
      </c>
      <c r="L14" s="90">
        <v>1</v>
      </c>
      <c r="M14" s="93">
        <v>1</v>
      </c>
      <c r="N14" s="93">
        <v>1</v>
      </c>
      <c r="O14" s="93">
        <v>1</v>
      </c>
      <c r="P14" s="118"/>
      <c r="Q14" s="77">
        <f t="shared" si="1"/>
        <v>3</v>
      </c>
      <c r="R14" s="91">
        <v>2</v>
      </c>
      <c r="S14" s="91">
        <v>1</v>
      </c>
      <c r="T14" s="123">
        <v>1</v>
      </c>
      <c r="U14" s="91">
        <v>1</v>
      </c>
      <c r="V14" s="91">
        <v>1</v>
      </c>
      <c r="W14" s="91"/>
      <c r="X14" s="78">
        <f t="shared" si="2"/>
        <v>3</v>
      </c>
    </row>
    <row r="15" spans="1:24" ht="15" customHeight="1">
      <c r="A15" s="9">
        <v>7</v>
      </c>
      <c r="B15" s="29" t="s">
        <v>111</v>
      </c>
      <c r="C15" s="26"/>
      <c r="D15" s="77"/>
      <c r="E15" s="90"/>
      <c r="F15" s="90"/>
      <c r="G15" s="90"/>
      <c r="H15" s="90"/>
      <c r="I15" s="90"/>
      <c r="J15" s="90"/>
      <c r="K15" s="78"/>
      <c r="L15" s="90"/>
      <c r="M15" s="93"/>
      <c r="N15" s="93"/>
      <c r="O15" s="93"/>
      <c r="P15" s="118"/>
      <c r="Q15" s="77">
        <f t="shared" si="1"/>
        <v>1</v>
      </c>
      <c r="R15" s="91"/>
      <c r="S15" s="91">
        <v>1</v>
      </c>
      <c r="T15" s="123"/>
      <c r="U15" s="91"/>
      <c r="V15" s="91">
        <v>1</v>
      </c>
      <c r="W15" s="91"/>
      <c r="X15" s="78">
        <f t="shared" si="2"/>
        <v>1</v>
      </c>
    </row>
    <row r="16" spans="1:24" ht="15" customHeight="1">
      <c r="A16" s="9">
        <v>8</v>
      </c>
      <c r="B16" s="3" t="s">
        <v>22</v>
      </c>
      <c r="C16" s="26"/>
      <c r="D16" s="77">
        <f t="shared" si="0"/>
        <v>5</v>
      </c>
      <c r="E16" s="90"/>
      <c r="F16" s="90">
        <v>2</v>
      </c>
      <c r="G16" s="90">
        <v>2</v>
      </c>
      <c r="H16" s="89"/>
      <c r="I16" s="89">
        <v>1</v>
      </c>
      <c r="J16" s="89"/>
      <c r="K16" s="78">
        <f t="shared" si="3"/>
        <v>1</v>
      </c>
      <c r="L16" s="89"/>
      <c r="M16" s="89"/>
      <c r="N16" s="91">
        <v>1</v>
      </c>
      <c r="O16" s="89"/>
      <c r="P16" s="89"/>
      <c r="Q16" s="77">
        <f t="shared" si="1"/>
        <v>0</v>
      </c>
      <c r="R16" s="91"/>
      <c r="S16" s="91"/>
      <c r="T16" s="123"/>
      <c r="U16" s="91"/>
      <c r="V16" s="91">
        <v>2</v>
      </c>
      <c r="W16" s="91">
        <v>1</v>
      </c>
      <c r="X16" s="78">
        <f t="shared" si="2"/>
        <v>3</v>
      </c>
    </row>
    <row r="17" spans="1:24" ht="15" customHeight="1">
      <c r="A17" s="9">
        <v>9</v>
      </c>
      <c r="B17" s="5" t="s">
        <v>56</v>
      </c>
      <c r="C17" s="26"/>
      <c r="D17" s="131">
        <f t="shared" si="0"/>
        <v>14</v>
      </c>
      <c r="E17" s="90">
        <v>3</v>
      </c>
      <c r="F17" s="90">
        <v>3</v>
      </c>
      <c r="G17" s="90">
        <v>3</v>
      </c>
      <c r="H17" s="90">
        <v>3</v>
      </c>
      <c r="I17" s="113">
        <v>2</v>
      </c>
      <c r="J17" s="90"/>
      <c r="K17" s="78">
        <f t="shared" si="3"/>
        <v>1</v>
      </c>
      <c r="L17" s="119"/>
      <c r="M17" s="89">
        <v>1</v>
      </c>
      <c r="N17" s="120"/>
      <c r="O17" s="89"/>
      <c r="P17" s="89"/>
      <c r="Q17" s="77">
        <f t="shared" si="1"/>
        <v>0</v>
      </c>
      <c r="R17" s="91"/>
      <c r="S17" s="91"/>
      <c r="T17" s="123"/>
      <c r="U17" s="91"/>
      <c r="V17" s="91"/>
      <c r="W17" s="91"/>
      <c r="X17" s="78">
        <f t="shared" si="2"/>
        <v>0</v>
      </c>
    </row>
    <row r="18" spans="1:24" ht="15" customHeight="1">
      <c r="A18" s="9">
        <v>10</v>
      </c>
      <c r="B18" s="10" t="s">
        <v>3</v>
      </c>
      <c r="C18" s="26"/>
      <c r="D18" s="77">
        <f t="shared" si="0"/>
        <v>6</v>
      </c>
      <c r="E18" s="90">
        <v>2</v>
      </c>
      <c r="F18" s="90"/>
      <c r="G18" s="90">
        <v>2</v>
      </c>
      <c r="H18" s="113"/>
      <c r="I18" s="90">
        <v>2</v>
      </c>
      <c r="J18" s="90"/>
      <c r="K18" s="78">
        <f t="shared" si="3"/>
        <v>0</v>
      </c>
      <c r="L18" s="90"/>
      <c r="M18" s="90"/>
      <c r="N18" s="90"/>
      <c r="O18" s="90"/>
      <c r="P18" s="90"/>
      <c r="Q18" s="77">
        <f t="shared" si="1"/>
        <v>6</v>
      </c>
      <c r="R18" s="91">
        <v>3</v>
      </c>
      <c r="S18" s="91">
        <v>3</v>
      </c>
      <c r="T18" s="123">
        <v>3</v>
      </c>
      <c r="U18" s="91">
        <v>3</v>
      </c>
      <c r="V18" s="91">
        <v>2</v>
      </c>
      <c r="W18" s="91">
        <v>3</v>
      </c>
      <c r="X18" s="78">
        <f t="shared" si="2"/>
        <v>11</v>
      </c>
    </row>
    <row r="19" spans="1:24" ht="15" customHeight="1">
      <c r="A19" s="1"/>
      <c r="B19" s="8" t="s">
        <v>9</v>
      </c>
      <c r="C19" s="41">
        <f aca="true" t="shared" si="4" ref="C19:X19">SUM(C9:C18)</f>
        <v>0</v>
      </c>
      <c r="D19" s="137">
        <f t="shared" si="4"/>
        <v>53</v>
      </c>
      <c r="E19" s="80">
        <f t="shared" si="4"/>
        <v>10</v>
      </c>
      <c r="F19" s="81">
        <f t="shared" si="4"/>
        <v>10</v>
      </c>
      <c r="G19" s="81">
        <f t="shared" si="4"/>
        <v>10</v>
      </c>
      <c r="H19" s="81">
        <f t="shared" si="4"/>
        <v>10</v>
      </c>
      <c r="I19" s="81">
        <f t="shared" si="4"/>
        <v>10</v>
      </c>
      <c r="J19" s="81">
        <f t="shared" si="4"/>
        <v>3</v>
      </c>
      <c r="K19" s="88">
        <f t="shared" si="4"/>
        <v>10</v>
      </c>
      <c r="L19" s="36">
        <f t="shared" si="4"/>
        <v>2</v>
      </c>
      <c r="M19" s="36">
        <f t="shared" si="4"/>
        <v>2</v>
      </c>
      <c r="N19" s="36">
        <f t="shared" si="4"/>
        <v>2</v>
      </c>
      <c r="O19" s="36">
        <f t="shared" si="4"/>
        <v>2</v>
      </c>
      <c r="P19" s="36">
        <f t="shared" si="4"/>
        <v>2</v>
      </c>
      <c r="Q19" s="149">
        <f t="shared" si="4"/>
        <v>30</v>
      </c>
      <c r="R19" s="63">
        <f t="shared" si="4"/>
        <v>8</v>
      </c>
      <c r="S19" s="87">
        <f t="shared" si="4"/>
        <v>15</v>
      </c>
      <c r="T19" s="125">
        <f t="shared" si="4"/>
        <v>15</v>
      </c>
      <c r="U19" s="63">
        <f t="shared" si="4"/>
        <v>15</v>
      </c>
      <c r="V19" s="63">
        <f t="shared" si="4"/>
        <v>15</v>
      </c>
      <c r="W19" s="41">
        <v>12</v>
      </c>
      <c r="X19" s="137">
        <f t="shared" si="4"/>
        <v>50</v>
      </c>
    </row>
    <row r="20" spans="2:23" ht="12.75">
      <c r="B20" s="13" t="s">
        <v>16</v>
      </c>
      <c r="D20" s="53"/>
      <c r="E20" s="53">
        <v>10</v>
      </c>
      <c r="F20" s="51">
        <v>10</v>
      </c>
      <c r="G20" s="51">
        <v>10</v>
      </c>
      <c r="H20" s="51">
        <v>10</v>
      </c>
      <c r="I20" s="51">
        <v>10</v>
      </c>
      <c r="J20" s="51">
        <v>10</v>
      </c>
      <c r="K20" s="56" t="s">
        <v>97</v>
      </c>
      <c r="L20" s="51"/>
      <c r="M20" s="51"/>
      <c r="N20" s="51"/>
      <c r="O20" s="51"/>
      <c r="P20" s="51"/>
      <c r="Q20" s="52"/>
      <c r="R20" s="51">
        <v>15</v>
      </c>
      <c r="S20" s="53">
        <v>15</v>
      </c>
      <c r="T20" s="53">
        <v>15</v>
      </c>
      <c r="U20" s="9">
        <v>15</v>
      </c>
      <c r="V20" s="9">
        <v>15</v>
      </c>
      <c r="W20" s="51">
        <v>15</v>
      </c>
    </row>
    <row r="21" spans="12:16" ht="12.75">
      <c r="L21" s="31"/>
      <c r="M21" s="31"/>
      <c r="N21" s="31"/>
      <c r="O21" s="31"/>
      <c r="P21" s="31"/>
    </row>
    <row r="22" spans="2:26" ht="15.75">
      <c r="B22" s="57" t="s">
        <v>64</v>
      </c>
      <c r="C22" s="57"/>
      <c r="L22" s="58"/>
      <c r="M22" s="58"/>
      <c r="N22" s="58"/>
      <c r="O22" s="58"/>
      <c r="P22" s="58"/>
      <c r="S22" s="74"/>
      <c r="U22" s="37"/>
      <c r="V22" s="37"/>
      <c r="W22" s="71"/>
      <c r="X22" s="73"/>
      <c r="Y22" s="73"/>
      <c r="Z22" s="72"/>
    </row>
    <row r="23" spans="2:26" ht="15">
      <c r="B23" s="22" t="s">
        <v>43</v>
      </c>
      <c r="C23" s="31">
        <v>7</v>
      </c>
      <c r="D23" s="68">
        <f>SUM(L19:P19)</f>
        <v>10</v>
      </c>
      <c r="T23" s="37"/>
      <c r="U23" s="37"/>
      <c r="V23" s="37"/>
      <c r="W23" s="71"/>
      <c r="X23" s="73"/>
      <c r="Y23" s="73"/>
      <c r="Z23" s="72"/>
    </row>
    <row r="24" spans="2:6" ht="12.75">
      <c r="B24" s="22" t="s">
        <v>27</v>
      </c>
      <c r="C24" s="62">
        <v>4</v>
      </c>
      <c r="D24" s="144">
        <f>SUM(X9:X18)</f>
        <v>50</v>
      </c>
      <c r="F24" s="42" t="s">
        <v>81</v>
      </c>
    </row>
    <row r="25" spans="2:12" ht="15">
      <c r="B25" s="22" t="s">
        <v>25</v>
      </c>
      <c r="C25" s="67">
        <v>5</v>
      </c>
      <c r="D25" s="144">
        <f>SUM(E19:J19)</f>
        <v>53</v>
      </c>
      <c r="G25" s="42"/>
      <c r="H25" s="42"/>
      <c r="I25" s="42"/>
      <c r="K25" s="7"/>
      <c r="L25" s="7"/>
    </row>
    <row r="26" spans="2:16" ht="15">
      <c r="B26" t="s">
        <v>28</v>
      </c>
      <c r="C26" s="67">
        <v>3</v>
      </c>
      <c r="D26" s="150">
        <f>SUM(Q9:Q18)</f>
        <v>30</v>
      </c>
      <c r="E26" s="54"/>
      <c r="F26" s="83" t="s">
        <v>80</v>
      </c>
      <c r="M26" s="7"/>
      <c r="N26" s="7"/>
      <c r="O26" s="7"/>
      <c r="P26" s="7"/>
    </row>
    <row r="27" spans="4:12" ht="15">
      <c r="D27" s="127">
        <f>SUM(D23:D26)</f>
        <v>143</v>
      </c>
      <c r="K27" s="7"/>
      <c r="L27" s="7"/>
    </row>
    <row r="28" ht="12.75">
      <c r="B28" s="45"/>
    </row>
    <row r="29" ht="12.75">
      <c r="B29" s="59"/>
    </row>
  </sheetData>
  <sheetProtection/>
  <mergeCells count="13">
    <mergeCell ref="X6:X8"/>
    <mergeCell ref="Q5:X5"/>
    <mergeCell ref="Q6:Q8"/>
    <mergeCell ref="T7:W7"/>
    <mergeCell ref="C5:C8"/>
    <mergeCell ref="L5:P5"/>
    <mergeCell ref="K5:K8"/>
    <mergeCell ref="D5:J5"/>
    <mergeCell ref="R7:S7"/>
    <mergeCell ref="L7:P7"/>
    <mergeCell ref="M8:P8"/>
    <mergeCell ref="D6:D8"/>
    <mergeCell ref="E7:J7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0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3.7109375" style="0" customWidth="1"/>
    <col min="4" max="8" width="5.421875" style="0" customWidth="1"/>
    <col min="9" max="9" width="3.8515625" style="0" customWidth="1"/>
    <col min="10" max="13" width="5.421875" style="0" customWidth="1"/>
    <col min="14" max="14" width="3.7109375" style="0" customWidth="1"/>
    <col min="15" max="18" width="5.421875" style="0" customWidth="1"/>
    <col min="19" max="19" width="3.7109375" style="0" customWidth="1"/>
    <col min="20" max="23" width="5.421875" style="0" customWidth="1"/>
    <col min="24" max="28" width="5.140625" style="0" customWidth="1"/>
    <col min="29" max="29" width="3.7109375" style="0" customWidth="1"/>
  </cols>
  <sheetData>
    <row r="2" ht="18">
      <c r="B2" s="6" t="s">
        <v>75</v>
      </c>
    </row>
    <row r="4" spans="2:22" ht="18">
      <c r="B4" s="37" t="s">
        <v>112</v>
      </c>
      <c r="E4" s="6" t="s">
        <v>87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</row>
    <row r="6" spans="3:18" ht="17.25" customHeight="1">
      <c r="C6" s="158" t="s">
        <v>11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8" t="s">
        <v>32</v>
      </c>
      <c r="O6" s="159"/>
      <c r="P6" s="159"/>
      <c r="Q6" s="159"/>
      <c r="R6" s="163"/>
    </row>
    <row r="7" spans="3:19" ht="17.25" customHeight="1">
      <c r="C7" s="170" t="s">
        <v>108</v>
      </c>
      <c r="D7" s="24" t="s">
        <v>12</v>
      </c>
      <c r="E7" s="24" t="s">
        <v>13</v>
      </c>
      <c r="F7" s="82" t="s">
        <v>14</v>
      </c>
      <c r="G7" s="82" t="s">
        <v>15</v>
      </c>
      <c r="H7" s="86" t="s">
        <v>57</v>
      </c>
      <c r="I7" s="171" t="s">
        <v>85</v>
      </c>
      <c r="J7" s="24" t="s">
        <v>12</v>
      </c>
      <c r="K7" s="24" t="s">
        <v>13</v>
      </c>
      <c r="L7" s="82" t="s">
        <v>14</v>
      </c>
      <c r="M7" s="82" t="s">
        <v>15</v>
      </c>
      <c r="N7" s="161" t="s">
        <v>62</v>
      </c>
      <c r="O7" s="24" t="s">
        <v>12</v>
      </c>
      <c r="P7" s="24" t="s">
        <v>13</v>
      </c>
      <c r="Q7" s="24" t="s">
        <v>14</v>
      </c>
      <c r="R7" s="62" t="s">
        <v>15</v>
      </c>
      <c r="S7" s="70"/>
    </row>
    <row r="8" spans="3:24" ht="17.25" customHeight="1">
      <c r="C8" s="161"/>
      <c r="D8" s="158" t="s">
        <v>50</v>
      </c>
      <c r="E8" s="159"/>
      <c r="F8" s="159"/>
      <c r="G8" s="159"/>
      <c r="H8" s="159"/>
      <c r="I8" s="161"/>
      <c r="J8" s="158" t="s">
        <v>51</v>
      </c>
      <c r="K8" s="159"/>
      <c r="L8" s="159"/>
      <c r="M8" s="159"/>
      <c r="N8" s="161"/>
      <c r="O8" s="159" t="s">
        <v>42</v>
      </c>
      <c r="P8" s="159"/>
      <c r="Q8" s="159"/>
      <c r="R8" s="163"/>
      <c r="X8" s="19"/>
    </row>
    <row r="9" spans="3:24" ht="17.25" customHeight="1">
      <c r="C9" s="169"/>
      <c r="D9" s="84">
        <v>0.4201388888888889</v>
      </c>
      <c r="E9" s="172" t="s">
        <v>73</v>
      </c>
      <c r="F9" s="173"/>
      <c r="G9" s="173"/>
      <c r="H9" s="173"/>
      <c r="I9" s="169"/>
      <c r="J9" s="85" t="s">
        <v>72</v>
      </c>
      <c r="K9" s="174" t="s">
        <v>73</v>
      </c>
      <c r="L9" s="165"/>
      <c r="M9" s="165"/>
      <c r="N9" s="169"/>
      <c r="O9" s="85" t="s">
        <v>71</v>
      </c>
      <c r="P9" s="39">
        <v>0.4895833333333333</v>
      </c>
      <c r="Q9" s="39">
        <v>0.5520833333333334</v>
      </c>
      <c r="R9" s="58">
        <v>0.6145833333333334</v>
      </c>
      <c r="S9" s="70"/>
      <c r="X9" s="58"/>
    </row>
    <row r="10" spans="1:18" ht="15">
      <c r="A10" s="9">
        <v>1</v>
      </c>
      <c r="B10" s="3" t="s">
        <v>4</v>
      </c>
      <c r="C10" s="78">
        <v>1</v>
      </c>
      <c r="D10" s="11"/>
      <c r="E10" s="90"/>
      <c r="F10" s="11"/>
      <c r="G10" s="11"/>
      <c r="H10" s="11">
        <v>1</v>
      </c>
      <c r="I10" s="78"/>
      <c r="J10" s="11"/>
      <c r="K10" s="11"/>
      <c r="L10" s="11"/>
      <c r="M10" s="11"/>
      <c r="N10" s="78">
        <f>SUM(O10:R10)</f>
        <v>4</v>
      </c>
      <c r="O10" s="90"/>
      <c r="P10" s="90">
        <v>2</v>
      </c>
      <c r="Q10" s="90">
        <v>1</v>
      </c>
      <c r="R10" s="90">
        <v>1</v>
      </c>
    </row>
    <row r="11" spans="1:18" ht="15">
      <c r="A11" s="9">
        <v>2</v>
      </c>
      <c r="B11" s="3" t="s">
        <v>5</v>
      </c>
      <c r="C11" s="78"/>
      <c r="D11" s="11"/>
      <c r="E11" s="11"/>
      <c r="F11" s="11"/>
      <c r="G11" s="11"/>
      <c r="H11" s="11"/>
      <c r="I11" s="78"/>
      <c r="J11" s="11"/>
      <c r="K11" s="11"/>
      <c r="L11" s="11"/>
      <c r="M11" s="11"/>
      <c r="N11" s="78">
        <f aca="true" t="shared" si="0" ref="N11:N19">SUM(O11:R11)</f>
        <v>3</v>
      </c>
      <c r="O11" s="90">
        <v>2</v>
      </c>
      <c r="P11" s="90">
        <v>1</v>
      </c>
      <c r="Q11" s="90"/>
      <c r="R11" s="90"/>
    </row>
    <row r="12" spans="1:18" ht="15">
      <c r="A12" s="9">
        <v>3</v>
      </c>
      <c r="B12" s="38" t="s">
        <v>8</v>
      </c>
      <c r="C12" s="79">
        <v>1</v>
      </c>
      <c r="D12" s="89">
        <v>1</v>
      </c>
      <c r="E12" s="89"/>
      <c r="F12" s="89"/>
      <c r="G12" s="89"/>
      <c r="H12" s="89"/>
      <c r="I12" s="79">
        <v>1</v>
      </c>
      <c r="J12" s="89">
        <v>1</v>
      </c>
      <c r="K12" s="89"/>
      <c r="L12" s="89"/>
      <c r="M12" s="89"/>
      <c r="N12" s="78">
        <f t="shared" si="0"/>
        <v>7</v>
      </c>
      <c r="O12" s="89">
        <v>2</v>
      </c>
      <c r="P12" s="89">
        <v>2</v>
      </c>
      <c r="Q12" s="89">
        <v>2</v>
      </c>
      <c r="R12" s="89">
        <v>1</v>
      </c>
    </row>
    <row r="13" spans="1:18" ht="15">
      <c r="A13" s="9">
        <v>4</v>
      </c>
      <c r="B13" s="4" t="s">
        <v>6</v>
      </c>
      <c r="C13" s="78">
        <f>SUM(D13:H13)</f>
        <v>8</v>
      </c>
      <c r="D13" s="90">
        <v>2</v>
      </c>
      <c r="E13" s="90">
        <v>2</v>
      </c>
      <c r="F13" s="90">
        <v>2</v>
      </c>
      <c r="G13" s="90">
        <v>1</v>
      </c>
      <c r="H13" s="91">
        <v>1</v>
      </c>
      <c r="I13" s="78">
        <f>SUM(J13:M13)</f>
        <v>8</v>
      </c>
      <c r="J13" s="90">
        <v>2</v>
      </c>
      <c r="K13" s="90">
        <v>2</v>
      </c>
      <c r="L13" s="90">
        <v>2</v>
      </c>
      <c r="M13" s="90">
        <v>2</v>
      </c>
      <c r="N13" s="133">
        <f t="shared" si="0"/>
        <v>11</v>
      </c>
      <c r="O13" s="90">
        <v>3</v>
      </c>
      <c r="P13" s="90">
        <v>3</v>
      </c>
      <c r="Q13" s="90">
        <v>3</v>
      </c>
      <c r="R13" s="113">
        <v>2</v>
      </c>
    </row>
    <row r="14" spans="1:18" ht="15">
      <c r="A14" s="9">
        <v>5</v>
      </c>
      <c r="B14" s="12" t="s">
        <v>55</v>
      </c>
      <c r="C14" s="78">
        <f aca="true" t="shared" si="1" ref="C14:C19">SUM(D14:H14)</f>
        <v>6</v>
      </c>
      <c r="D14" s="90">
        <v>2</v>
      </c>
      <c r="E14" s="90">
        <v>2</v>
      </c>
      <c r="F14" s="90">
        <v>1</v>
      </c>
      <c r="G14" s="90">
        <v>1</v>
      </c>
      <c r="H14" s="91"/>
      <c r="I14" s="78">
        <f aca="true" t="shared" si="2" ref="I14:I19">SUM(J14:M14)</f>
        <v>3</v>
      </c>
      <c r="J14" s="90">
        <v>1</v>
      </c>
      <c r="K14" s="90">
        <v>1</v>
      </c>
      <c r="L14" s="90">
        <v>1</v>
      </c>
      <c r="M14" s="90"/>
      <c r="N14" s="78">
        <f t="shared" si="0"/>
        <v>2</v>
      </c>
      <c r="O14" s="90"/>
      <c r="P14" s="90"/>
      <c r="Q14" s="90">
        <v>1</v>
      </c>
      <c r="R14" s="90">
        <v>1</v>
      </c>
    </row>
    <row r="15" spans="1:18" ht="15">
      <c r="A15" s="9">
        <v>6</v>
      </c>
      <c r="B15" s="29" t="s">
        <v>7</v>
      </c>
      <c r="C15" s="78">
        <f t="shared" si="1"/>
        <v>13</v>
      </c>
      <c r="D15" s="90">
        <v>3</v>
      </c>
      <c r="E15" s="90">
        <v>3</v>
      </c>
      <c r="F15" s="90">
        <v>2</v>
      </c>
      <c r="G15" s="90">
        <v>3</v>
      </c>
      <c r="H15" s="90">
        <v>2</v>
      </c>
      <c r="I15" s="78">
        <f t="shared" si="2"/>
        <v>12</v>
      </c>
      <c r="J15" s="90">
        <v>3</v>
      </c>
      <c r="K15" s="90">
        <v>3</v>
      </c>
      <c r="L15" s="90">
        <v>3</v>
      </c>
      <c r="M15" s="90">
        <v>3</v>
      </c>
      <c r="N15" s="78">
        <f t="shared" si="0"/>
        <v>3</v>
      </c>
      <c r="O15" s="90">
        <v>2</v>
      </c>
      <c r="P15" s="90">
        <v>1</v>
      </c>
      <c r="Q15" s="90"/>
      <c r="R15" s="90"/>
    </row>
    <row r="16" spans="1:18" ht="15">
      <c r="A16" s="9">
        <v>7</v>
      </c>
      <c r="B16" s="3" t="s">
        <v>22</v>
      </c>
      <c r="C16" s="78">
        <f t="shared" si="1"/>
        <v>5</v>
      </c>
      <c r="D16" s="90">
        <v>2</v>
      </c>
      <c r="E16" s="90">
        <v>1</v>
      </c>
      <c r="F16" s="90"/>
      <c r="G16" s="90"/>
      <c r="H16" s="90">
        <v>2</v>
      </c>
      <c r="I16" s="78">
        <f t="shared" si="2"/>
        <v>4</v>
      </c>
      <c r="J16" s="89"/>
      <c r="K16" s="89"/>
      <c r="L16" s="89">
        <v>2</v>
      </c>
      <c r="M16" s="89">
        <v>2</v>
      </c>
      <c r="N16" s="78">
        <f t="shared" si="0"/>
        <v>0</v>
      </c>
      <c r="O16" s="89"/>
      <c r="P16" s="89"/>
      <c r="Q16" s="89"/>
      <c r="R16" s="89"/>
    </row>
    <row r="17" spans="1:18" ht="15">
      <c r="A17" s="9">
        <v>8</v>
      </c>
      <c r="B17" s="5" t="s">
        <v>56</v>
      </c>
      <c r="C17" s="133">
        <f t="shared" si="1"/>
        <v>8</v>
      </c>
      <c r="D17" s="90"/>
      <c r="E17" s="90"/>
      <c r="F17" s="90">
        <v>3</v>
      </c>
      <c r="G17" s="90">
        <v>3</v>
      </c>
      <c r="H17" s="113">
        <v>2</v>
      </c>
      <c r="I17" s="133">
        <f t="shared" si="2"/>
        <v>8</v>
      </c>
      <c r="J17" s="92">
        <v>3</v>
      </c>
      <c r="K17" s="92">
        <v>3</v>
      </c>
      <c r="L17" s="92">
        <v>2</v>
      </c>
      <c r="M17" s="90"/>
      <c r="N17" s="78">
        <f t="shared" si="0"/>
        <v>0</v>
      </c>
      <c r="O17" s="90"/>
      <c r="P17" s="90"/>
      <c r="Q17" s="90"/>
      <c r="R17" s="90"/>
    </row>
    <row r="18" spans="1:18" ht="15">
      <c r="A18" s="9">
        <v>9</v>
      </c>
      <c r="B18" s="5" t="s">
        <v>92</v>
      </c>
      <c r="C18" s="78">
        <f t="shared" si="1"/>
        <v>1</v>
      </c>
      <c r="D18" s="90"/>
      <c r="E18" s="90"/>
      <c r="F18" s="90"/>
      <c r="G18" s="90"/>
      <c r="H18" s="90">
        <v>1</v>
      </c>
      <c r="I18" s="78">
        <f t="shared" si="2"/>
        <v>1</v>
      </c>
      <c r="J18" s="92"/>
      <c r="K18" s="92"/>
      <c r="L18" s="92"/>
      <c r="M18" s="90">
        <v>1</v>
      </c>
      <c r="N18" s="78">
        <f t="shared" si="0"/>
        <v>0</v>
      </c>
      <c r="O18" s="90"/>
      <c r="P18" s="90"/>
      <c r="Q18" s="90"/>
      <c r="R18" s="90"/>
    </row>
    <row r="19" spans="1:18" ht="15">
      <c r="A19" s="9">
        <v>10</v>
      </c>
      <c r="B19" s="10" t="s">
        <v>3</v>
      </c>
      <c r="C19" s="78">
        <f t="shared" si="1"/>
        <v>6</v>
      </c>
      <c r="D19" s="90"/>
      <c r="E19" s="90">
        <v>2</v>
      </c>
      <c r="F19" s="90">
        <v>2</v>
      </c>
      <c r="G19" s="90">
        <v>2</v>
      </c>
      <c r="H19" s="90"/>
      <c r="I19" s="78">
        <f t="shared" si="2"/>
        <v>2</v>
      </c>
      <c r="J19" s="90"/>
      <c r="K19" s="90">
        <v>1</v>
      </c>
      <c r="L19" s="90"/>
      <c r="M19" s="90">
        <v>1</v>
      </c>
      <c r="N19" s="78">
        <f t="shared" si="0"/>
        <v>5</v>
      </c>
      <c r="O19" s="90"/>
      <c r="P19" s="90">
        <v>1</v>
      </c>
      <c r="Q19" s="90">
        <v>2</v>
      </c>
      <c r="R19" s="90">
        <v>2</v>
      </c>
    </row>
    <row r="20" spans="1:18" ht="12.75">
      <c r="A20" s="1"/>
      <c r="B20" s="8" t="s">
        <v>9</v>
      </c>
      <c r="C20" s="145">
        <f aca="true" t="shared" si="3" ref="C20:R20">SUM(C10:C19)</f>
        <v>49</v>
      </c>
      <c r="D20" s="36">
        <f t="shared" si="3"/>
        <v>10</v>
      </c>
      <c r="E20" s="36">
        <f t="shared" si="3"/>
        <v>10</v>
      </c>
      <c r="F20" s="36">
        <f>SUM(F10:F19)</f>
        <v>10</v>
      </c>
      <c r="G20" s="36">
        <f>SUM(G10:G19)</f>
        <v>10</v>
      </c>
      <c r="H20" s="36">
        <f t="shared" si="3"/>
        <v>9</v>
      </c>
      <c r="I20" s="137">
        <f t="shared" si="3"/>
        <v>39</v>
      </c>
      <c r="J20" s="36">
        <f t="shared" si="3"/>
        <v>10</v>
      </c>
      <c r="K20" s="36">
        <f t="shared" si="3"/>
        <v>10</v>
      </c>
      <c r="L20" s="36">
        <f>SUM(L10:L19)</f>
        <v>10</v>
      </c>
      <c r="M20" s="36">
        <f t="shared" si="3"/>
        <v>9</v>
      </c>
      <c r="N20" s="137">
        <f t="shared" si="3"/>
        <v>35</v>
      </c>
      <c r="O20" s="69">
        <f t="shared" si="3"/>
        <v>9</v>
      </c>
      <c r="P20" s="31">
        <f t="shared" si="3"/>
        <v>10</v>
      </c>
      <c r="Q20" s="11">
        <f t="shared" si="3"/>
        <v>9</v>
      </c>
      <c r="R20" s="11">
        <f t="shared" si="3"/>
        <v>7</v>
      </c>
    </row>
    <row r="21" spans="2:18" ht="12.75">
      <c r="B21" s="13" t="s">
        <v>16</v>
      </c>
      <c r="C21" s="31"/>
      <c r="D21" s="51">
        <v>10</v>
      </c>
      <c r="E21" s="51">
        <v>10</v>
      </c>
      <c r="F21" s="51">
        <v>10</v>
      </c>
      <c r="G21" s="51">
        <v>10</v>
      </c>
      <c r="H21" s="51">
        <v>10</v>
      </c>
      <c r="I21" s="52"/>
      <c r="J21" s="51">
        <v>10</v>
      </c>
      <c r="K21" s="51">
        <v>10</v>
      </c>
      <c r="L21" s="51">
        <v>10</v>
      </c>
      <c r="M21" s="51">
        <v>10</v>
      </c>
      <c r="O21" s="51">
        <v>10</v>
      </c>
      <c r="P21" s="51">
        <v>10</v>
      </c>
      <c r="Q21" s="51">
        <v>10</v>
      </c>
      <c r="R21" s="51">
        <v>10</v>
      </c>
    </row>
    <row r="24" ht="12.75">
      <c r="B24" s="42" t="s">
        <v>107</v>
      </c>
    </row>
    <row r="25" spans="20:22" ht="12.75">
      <c r="T25" s="31"/>
      <c r="U25" s="31"/>
      <c r="V25" s="31"/>
    </row>
    <row r="26" spans="2:22" ht="12.75">
      <c r="B26" s="42" t="s">
        <v>52</v>
      </c>
      <c r="C26" s="35">
        <v>5</v>
      </c>
      <c r="D26" s="146">
        <f>SUM(C20)</f>
        <v>49</v>
      </c>
      <c r="T26" s="64"/>
      <c r="U26" s="64"/>
      <c r="V26" s="64"/>
    </row>
    <row r="27" spans="2:4" ht="12.75">
      <c r="B27" s="42" t="s">
        <v>53</v>
      </c>
      <c r="C27" s="35">
        <v>4</v>
      </c>
      <c r="D27" s="146">
        <f>SUM(J20:M20)</f>
        <v>39</v>
      </c>
    </row>
    <row r="28" spans="2:4" ht="12.75">
      <c r="B28" s="42" t="s">
        <v>24</v>
      </c>
      <c r="C28" s="35">
        <v>4</v>
      </c>
      <c r="D28" s="146">
        <f>SUM(O20:R20)</f>
        <v>35</v>
      </c>
    </row>
    <row r="29" ht="12.75">
      <c r="D29" s="147">
        <f>SUM(D26:D28)</f>
        <v>123</v>
      </c>
    </row>
    <row r="30" ht="12.75">
      <c r="B30" s="45"/>
    </row>
  </sheetData>
  <sheetProtection/>
  <mergeCells count="10">
    <mergeCell ref="O8:R8"/>
    <mergeCell ref="N7:N9"/>
    <mergeCell ref="C6:M6"/>
    <mergeCell ref="C7:C9"/>
    <mergeCell ref="D8:H8"/>
    <mergeCell ref="I7:I9"/>
    <mergeCell ref="J8:M8"/>
    <mergeCell ref="N6:R6"/>
    <mergeCell ref="E9:H9"/>
    <mergeCell ref="K9:M9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>
      <c r="A1" s="33" t="s">
        <v>74</v>
      </c>
    </row>
    <row r="3" ht="15.75">
      <c r="E3" s="34" t="s">
        <v>91</v>
      </c>
    </row>
    <row r="5" spans="1:4" ht="15.75">
      <c r="A5" s="34" t="s">
        <v>33</v>
      </c>
      <c r="D5" s="34" t="s">
        <v>34</v>
      </c>
    </row>
    <row r="6" ht="15.75">
      <c r="D6" s="34" t="s">
        <v>66</v>
      </c>
    </row>
    <row r="7" ht="15.75">
      <c r="D7" s="34"/>
    </row>
    <row r="8" spans="1:4" ht="15.75">
      <c r="A8" s="34" t="s">
        <v>36</v>
      </c>
      <c r="C8" s="34" t="s">
        <v>37</v>
      </c>
      <c r="D8" s="34" t="s">
        <v>34</v>
      </c>
    </row>
    <row r="9" spans="3:5" ht="15.75">
      <c r="C9" s="34" t="s">
        <v>38</v>
      </c>
      <c r="D9" s="34" t="s">
        <v>105</v>
      </c>
      <c r="E9" s="34"/>
    </row>
    <row r="10" spans="4:8" ht="15.75">
      <c r="D10" s="34"/>
      <c r="F10" s="34"/>
      <c r="G10" s="34"/>
      <c r="H10" s="34"/>
    </row>
    <row r="11" spans="1:4" ht="15.75">
      <c r="A11" s="34" t="s">
        <v>40</v>
      </c>
      <c r="D11" s="34" t="s">
        <v>49</v>
      </c>
    </row>
    <row r="12" ht="15.75">
      <c r="D12" s="34" t="s">
        <v>39</v>
      </c>
    </row>
    <row r="13" ht="15.75">
      <c r="D13" s="34" t="s">
        <v>65</v>
      </c>
    </row>
    <row r="14" ht="15.75">
      <c r="D14" s="34"/>
    </row>
    <row r="15" spans="1:4" ht="15.75">
      <c r="A15" s="34" t="s">
        <v>100</v>
      </c>
      <c r="D15" s="34" t="s">
        <v>90</v>
      </c>
    </row>
    <row r="16" ht="15.75">
      <c r="D16" s="34" t="s">
        <v>84</v>
      </c>
    </row>
    <row r="17" spans="1:4" ht="15.75">
      <c r="A17" s="34" t="s">
        <v>101</v>
      </c>
      <c r="D17" s="34" t="s">
        <v>82</v>
      </c>
    </row>
    <row r="18" spans="2:4" ht="15.75">
      <c r="B18" s="34" t="s">
        <v>102</v>
      </c>
      <c r="D18" s="34" t="s">
        <v>88</v>
      </c>
    </row>
    <row r="19" ht="15.75">
      <c r="D19" s="34"/>
    </row>
    <row r="20" spans="1:4" ht="15.75">
      <c r="A20" s="34" t="s">
        <v>58</v>
      </c>
      <c r="D20" s="34" t="s">
        <v>89</v>
      </c>
    </row>
    <row r="21" spans="2:4" ht="15.75">
      <c r="B21" s="34" t="s">
        <v>41</v>
      </c>
      <c r="D21" s="34" t="s">
        <v>90</v>
      </c>
    </row>
    <row r="22" spans="2:4" ht="15.75">
      <c r="B22" s="34"/>
      <c r="D22" s="34" t="s">
        <v>104</v>
      </c>
    </row>
    <row r="23" ht="15.75">
      <c r="D23" s="34" t="s">
        <v>103</v>
      </c>
    </row>
    <row r="25" spans="1:4" ht="15.75">
      <c r="A25" s="34" t="s">
        <v>59</v>
      </c>
      <c r="D25" s="34" t="s">
        <v>83</v>
      </c>
    </row>
    <row r="26" spans="1:4" ht="15.75">
      <c r="A26" s="34" t="s">
        <v>60</v>
      </c>
      <c r="D26" s="34" t="s">
        <v>44</v>
      </c>
    </row>
    <row r="27" spans="2:4" ht="15.75">
      <c r="B27" s="34"/>
      <c r="D27" s="34"/>
    </row>
    <row r="28" spans="1:6" ht="15.75">
      <c r="A28" s="34" t="s">
        <v>99</v>
      </c>
      <c r="D28" s="34" t="s">
        <v>35</v>
      </c>
      <c r="F28" s="34"/>
    </row>
    <row r="29" ht="15.75">
      <c r="D29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2016-11-16T07:38:10Z</cp:lastPrinted>
  <dcterms:created xsi:type="dcterms:W3CDTF">1996-10-14T23:33:28Z</dcterms:created>
  <dcterms:modified xsi:type="dcterms:W3CDTF">2016-11-16T14:28:38Z</dcterms:modified>
  <cp:category/>
  <cp:version/>
  <cp:contentType/>
  <cp:contentStatus/>
</cp:coreProperties>
</file>